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sin/"/>
    </mc:Choice>
  </mc:AlternateContent>
  <xr:revisionPtr revIDLastSave="4" documentId="8_{1B67923C-FD57-4195-B3AE-3904C1B6A066}" xr6:coauthVersionLast="47" xr6:coauthVersionMax="47" xr10:uidLastSave="{6C4E0E44-ED58-493A-80EB-BEFACCB1539E}"/>
  <bookViews>
    <workbookView xWindow="-120" yWindow="-120" windowWidth="29040" windowHeight="15720" xr2:uid="{A9A89E39-B68D-421A-8E97-CBC097476608}"/>
  </bookViews>
  <sheets>
    <sheet name="⑤真分数・仮分数(=1)・１ー真分数＝真分数 オールミックス" sheetId="1" r:id="rId1"/>
  </sheets>
  <definedNames>
    <definedName name="go" localSheetId="0">INDIRECT('⑤真分数・仮分数(=1)・１ー真分数＝真分数 オールミックス'!$AB$12)</definedName>
    <definedName name="hati" localSheetId="0">INDIRECT('⑤真分数・仮分数(=1)・１ー真分数＝真分数 オールミックス'!$AB$18)</definedName>
    <definedName name="iti" localSheetId="0">INDIRECT('⑤真分数・仮分数(=1)・１ー真分数＝真分数 オールミックス'!$AB$4)</definedName>
    <definedName name="ju" localSheetId="0">INDIRECT('⑤真分数・仮分数(=1)・１ー真分数＝真分数 オールミックス'!$AB$22)</definedName>
    <definedName name="jugo" localSheetId="0">INDIRECT('⑤真分数・仮分数(=1)・１ー真分数＝真分数 オールミックス'!$AH$12)</definedName>
    <definedName name="juhati" localSheetId="0">INDIRECT('⑤真分数・仮分数(=1)・１ー真分数＝真分数 オールミックス'!$AH$18)</definedName>
    <definedName name="juiti" localSheetId="0">INDIRECT('⑤真分数・仮分数(=1)・１ー真分数＝真分数 オールミックス'!$AH$4)</definedName>
    <definedName name="juku" localSheetId="0">INDIRECT('⑤真分数・仮分数(=1)・１ー真分数＝真分数 オールミックス'!$AH$20)</definedName>
    <definedName name="junana" localSheetId="0">INDIRECT('⑤真分数・仮分数(=1)・１ー真分数＝真分数 オールミックス'!$AH$16)</definedName>
    <definedName name="juni" localSheetId="0">INDIRECT('⑤真分数・仮分数(=1)・１ー真分数＝真分数 オールミックス'!$AH$6)</definedName>
    <definedName name="juroku" localSheetId="0">INDIRECT('⑤真分数・仮分数(=1)・１ー真分数＝真分数 オールミックス'!$AH$14)</definedName>
    <definedName name="jusan" localSheetId="0">INDIRECT('⑤真分数・仮分数(=1)・１ー真分数＝真分数 オールミックス'!$AH$8)</definedName>
    <definedName name="jusi" localSheetId="0">INDIRECT('⑤真分数・仮分数(=1)・１ー真分数＝真分数 オールミックス'!$AH$10)</definedName>
    <definedName name="ku" localSheetId="0">INDIRECT('⑤真分数・仮分数(=1)・１ー真分数＝真分数 オールミックス'!$AB$20)</definedName>
    <definedName name="nana" localSheetId="0">INDIRECT('⑤真分数・仮分数(=1)・１ー真分数＝真分数 オールミックス'!$AB$16)</definedName>
    <definedName name="ni" localSheetId="0">INDIRECT('⑤真分数・仮分数(=1)・１ー真分数＝真分数 オールミックス'!$AB$6)</definedName>
    <definedName name="niju" localSheetId="0">INDIRECT('⑤真分数・仮分数(=1)・１ー真分数＝真分数 オールミックス'!$AH$22)</definedName>
    <definedName name="NO" localSheetId="0">'⑤真分数・仮分数(=1)・１ー真分数＝真分数 オールミックス'!$W$50</definedName>
    <definedName name="OK" localSheetId="0">'⑤真分数・仮分数(=1)・１ー真分数＝真分数 オールミックス'!$W$48</definedName>
    <definedName name="_xlnm.Print_Area" localSheetId="0">'⑤真分数・仮分数(=1)・１ー真分数＝真分数 オールミックス'!$A$1:$T$46</definedName>
    <definedName name="roku" localSheetId="0">INDIRECT('⑤真分数・仮分数(=1)・１ー真分数＝真分数 オールミックス'!$AB$14)</definedName>
    <definedName name="san" localSheetId="0">INDIRECT('⑤真分数・仮分数(=1)・１ー真分数＝真分数 オールミックス'!$AB$8)</definedName>
    <definedName name="si" localSheetId="0">INDIRECT('⑤真分数・仮分数(=1)・１ー真分数＝真分数 オールミックス'!$AB$10)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137" i="1" l="1"/>
  <c r="AR136" i="1"/>
  <c r="AR135" i="1"/>
  <c r="AR134" i="1"/>
  <c r="AR133" i="1"/>
  <c r="AR132" i="1"/>
  <c r="AR131" i="1"/>
  <c r="AR130" i="1"/>
  <c r="AR129" i="1"/>
  <c r="AR128" i="1"/>
  <c r="AR127" i="1"/>
  <c r="AR126" i="1"/>
  <c r="AR125" i="1"/>
  <c r="AR124" i="1"/>
  <c r="AR123" i="1"/>
  <c r="AR122" i="1"/>
  <c r="AR121" i="1"/>
  <c r="AR120" i="1"/>
  <c r="AR119" i="1"/>
  <c r="AR118" i="1"/>
  <c r="AR117" i="1"/>
  <c r="AR116" i="1"/>
  <c r="AR115" i="1"/>
  <c r="AR114" i="1"/>
  <c r="AR113" i="1"/>
  <c r="AR112" i="1"/>
  <c r="AR111" i="1"/>
  <c r="AR110" i="1"/>
  <c r="AR109" i="1"/>
  <c r="AR108" i="1"/>
  <c r="AR107" i="1"/>
  <c r="AR106" i="1"/>
  <c r="AR105" i="1"/>
  <c r="AR104" i="1"/>
  <c r="AR103" i="1"/>
  <c r="AR102" i="1"/>
  <c r="AR101" i="1"/>
  <c r="AR100" i="1"/>
  <c r="AR99" i="1"/>
  <c r="AR98" i="1"/>
  <c r="AR97" i="1"/>
  <c r="AR96" i="1"/>
  <c r="AR95" i="1"/>
  <c r="AR94" i="1"/>
  <c r="AR93" i="1"/>
  <c r="AR92" i="1"/>
  <c r="AR91" i="1"/>
  <c r="AR90" i="1"/>
  <c r="AR89" i="1"/>
  <c r="AR88" i="1"/>
  <c r="AR87" i="1"/>
  <c r="AR86" i="1"/>
  <c r="AR85" i="1"/>
  <c r="AR84" i="1"/>
  <c r="AR83" i="1"/>
  <c r="AR82" i="1"/>
  <c r="AR81" i="1"/>
  <c r="AR80" i="1"/>
  <c r="AR79" i="1"/>
  <c r="AR78" i="1"/>
  <c r="AR77" i="1"/>
  <c r="AR76" i="1"/>
  <c r="AR75" i="1"/>
  <c r="AR74" i="1"/>
  <c r="AR73" i="1"/>
  <c r="AR72" i="1"/>
  <c r="AR71" i="1"/>
  <c r="AR70" i="1"/>
  <c r="AR69" i="1"/>
  <c r="AR68" i="1"/>
  <c r="AR67" i="1"/>
  <c r="AR66" i="1"/>
  <c r="AR65" i="1"/>
  <c r="AR64" i="1"/>
  <c r="AR63" i="1"/>
  <c r="AR62" i="1"/>
  <c r="AR61" i="1"/>
  <c r="AR60" i="1"/>
  <c r="AR59" i="1"/>
  <c r="AR58" i="1"/>
  <c r="AR57" i="1"/>
  <c r="AR56" i="1"/>
  <c r="AR55" i="1"/>
  <c r="AR54" i="1"/>
  <c r="AR53" i="1"/>
  <c r="AR52" i="1"/>
  <c r="AR51" i="1"/>
  <c r="AR50" i="1"/>
  <c r="AR49" i="1"/>
  <c r="AR48" i="1"/>
  <c r="AR47" i="1"/>
  <c r="AR46" i="1"/>
  <c r="AR45" i="1"/>
  <c r="M45" i="1"/>
  <c r="K45" i="1"/>
  <c r="C45" i="1"/>
  <c r="A45" i="1"/>
  <c r="AR44" i="1"/>
  <c r="AR43" i="1"/>
  <c r="M43" i="1"/>
  <c r="K43" i="1"/>
  <c r="C43" i="1"/>
  <c r="A43" i="1"/>
  <c r="AR42" i="1"/>
  <c r="AR41" i="1"/>
  <c r="M41" i="1"/>
  <c r="K41" i="1"/>
  <c r="C41" i="1"/>
  <c r="A41" i="1"/>
  <c r="AR40" i="1"/>
  <c r="AR39" i="1"/>
  <c r="M39" i="1"/>
  <c r="K39" i="1"/>
  <c r="C39" i="1"/>
  <c r="A39" i="1"/>
  <c r="AR38" i="1"/>
  <c r="AR37" i="1"/>
  <c r="M37" i="1"/>
  <c r="K37" i="1"/>
  <c r="C37" i="1"/>
  <c r="A37" i="1"/>
  <c r="AR36" i="1"/>
  <c r="AR35" i="1"/>
  <c r="M35" i="1"/>
  <c r="K35" i="1"/>
  <c r="C35" i="1"/>
  <c r="A35" i="1"/>
  <c r="AR34" i="1"/>
  <c r="AR33" i="1"/>
  <c r="M33" i="1"/>
  <c r="K33" i="1"/>
  <c r="C33" i="1"/>
  <c r="A33" i="1"/>
  <c r="AR32" i="1"/>
  <c r="AR31" i="1"/>
  <c r="M31" i="1"/>
  <c r="K31" i="1"/>
  <c r="C31" i="1"/>
  <c r="A31" i="1"/>
  <c r="AR30" i="1"/>
  <c r="AR29" i="1"/>
  <c r="M29" i="1"/>
  <c r="K29" i="1"/>
  <c r="C29" i="1"/>
  <c r="A29" i="1"/>
  <c r="AR28" i="1"/>
  <c r="AR27" i="1"/>
  <c r="M27" i="1"/>
  <c r="K27" i="1"/>
  <c r="C27" i="1"/>
  <c r="A27" i="1"/>
  <c r="AR26" i="1"/>
  <c r="AR25" i="1"/>
  <c r="G25" i="1"/>
  <c r="B25" i="1"/>
  <c r="AR24" i="1"/>
  <c r="S24" i="1"/>
  <c r="A24" i="1"/>
  <c r="AR23" i="1"/>
  <c r="AR22" i="1"/>
  <c r="AJ22" i="1"/>
  <c r="AH22" i="1"/>
  <c r="T45" i="1" s="1"/>
  <c r="AD22" i="1"/>
  <c r="AR21" i="1"/>
  <c r="AR20" i="1"/>
  <c r="AJ20" i="1"/>
  <c r="AD20" i="1"/>
  <c r="AR19" i="1"/>
  <c r="AR18" i="1"/>
  <c r="AJ18" i="1"/>
  <c r="AD18" i="1"/>
  <c r="AR17" i="1"/>
  <c r="AR16" i="1"/>
  <c r="AJ16" i="1"/>
  <c r="AD16" i="1"/>
  <c r="AR15" i="1"/>
  <c r="AR14" i="1"/>
  <c r="AJ14" i="1"/>
  <c r="AD14" i="1"/>
  <c r="AR13" i="1"/>
  <c r="AR12" i="1"/>
  <c r="AJ12" i="1"/>
  <c r="AD12" i="1"/>
  <c r="AB12" i="1" s="1"/>
  <c r="H35" i="1" s="1"/>
  <c r="AR11" i="1"/>
  <c r="AR10" i="1"/>
  <c r="AJ10" i="1"/>
  <c r="AD10" i="1"/>
  <c r="AR9" i="1"/>
  <c r="AR8" i="1"/>
  <c r="AJ8" i="1"/>
  <c r="AD8" i="1"/>
  <c r="AR7" i="1"/>
  <c r="AR6" i="1"/>
  <c r="AJ6" i="1"/>
  <c r="AD6" i="1"/>
  <c r="AR5" i="1"/>
  <c r="AR4" i="1"/>
  <c r="AJ4" i="1"/>
  <c r="AD4" i="1"/>
  <c r="AR3" i="1"/>
  <c r="AR2" i="1"/>
  <c r="AR1" i="1"/>
  <c r="R46" i="1" l="1"/>
  <c r="T46" i="1"/>
  <c r="AS78" i="1"/>
  <c r="AS9" i="1"/>
  <c r="AS10" i="1"/>
  <c r="AS29" i="1"/>
  <c r="AS98" i="1"/>
  <c r="AS47" i="1"/>
  <c r="AS37" i="1"/>
  <c r="AS38" i="1"/>
  <c r="AS61" i="1"/>
  <c r="R45" i="1"/>
  <c r="AS114" i="1"/>
  <c r="AS68" i="1"/>
  <c r="AS116" i="1"/>
  <c r="AS42" i="1"/>
  <c r="AS30" i="1"/>
  <c r="AS79" i="1"/>
  <c r="AS84" i="1"/>
  <c r="AS109" i="1"/>
  <c r="Q45" i="1"/>
  <c r="S45" i="1"/>
  <c r="AS115" i="1"/>
  <c r="AS92" i="1"/>
  <c r="AS48" i="1"/>
  <c r="AS26" i="1"/>
  <c r="AS122" i="1"/>
  <c r="AS54" i="1"/>
  <c r="AS23" i="1"/>
  <c r="AS108" i="1"/>
  <c r="AS62" i="1"/>
  <c r="AS18" i="1"/>
  <c r="AM20" i="1"/>
  <c r="D20" i="1" s="1"/>
  <c r="D43" i="1" s="1"/>
  <c r="AL20" i="1"/>
  <c r="AM21" i="1"/>
  <c r="D21" i="1" s="1"/>
  <c r="D44" i="1" s="1"/>
  <c r="AL21" i="1"/>
  <c r="B21" i="1" s="1"/>
  <c r="B44" i="1" s="1"/>
  <c r="F44" i="1" s="1"/>
  <c r="AP18" i="1"/>
  <c r="N18" i="1" s="1"/>
  <c r="N41" i="1" s="1"/>
  <c r="AO18" i="1"/>
  <c r="AP19" i="1"/>
  <c r="N19" i="1" s="1"/>
  <c r="N42" i="1" s="1"/>
  <c r="AO19" i="1"/>
  <c r="L19" i="1" s="1"/>
  <c r="L42" i="1" s="1"/>
  <c r="P42" i="1" s="1"/>
  <c r="AM22" i="1"/>
  <c r="D22" i="1" s="1"/>
  <c r="D45" i="1" s="1"/>
  <c r="AM23" i="1"/>
  <c r="D23" i="1" s="1"/>
  <c r="D46" i="1" s="1"/>
  <c r="AL22" i="1"/>
  <c r="AL23" i="1"/>
  <c r="B23" i="1" s="1"/>
  <c r="B46" i="1" s="1"/>
  <c r="F46" i="1" s="1"/>
  <c r="AS59" i="1"/>
  <c r="AS11" i="1"/>
  <c r="AS80" i="1"/>
  <c r="AS6" i="1"/>
  <c r="AS41" i="1"/>
  <c r="AS120" i="1"/>
  <c r="AS121" i="1"/>
  <c r="AS21" i="1"/>
  <c r="AS31" i="1"/>
  <c r="G35" i="1"/>
  <c r="AS103" i="1"/>
  <c r="AS63" i="1"/>
  <c r="AS83" i="1"/>
  <c r="AS104" i="1"/>
  <c r="AS64" i="1"/>
  <c r="AS123" i="1"/>
  <c r="AS124" i="1"/>
  <c r="AS1" i="1"/>
  <c r="AS35" i="1"/>
  <c r="AS66" i="1"/>
  <c r="AS85" i="1"/>
  <c r="AS125" i="1"/>
  <c r="H36" i="1"/>
  <c r="J35" i="1"/>
  <c r="I35" i="1"/>
  <c r="AS67" i="1"/>
  <c r="AS60" i="1"/>
  <c r="AS102" i="1"/>
  <c r="AS86" i="1"/>
  <c r="AS90" i="1"/>
  <c r="AS19" i="1"/>
  <c r="AS40" i="1"/>
  <c r="AS91" i="1"/>
  <c r="AS44" i="1"/>
  <c r="AS73" i="1"/>
  <c r="AS93" i="1"/>
  <c r="AS14" i="1"/>
  <c r="AS94" i="1"/>
  <c r="AS55" i="1"/>
  <c r="AS95" i="1"/>
  <c r="AS99" i="1"/>
  <c r="AS119" i="1"/>
  <c r="AS27" i="1"/>
  <c r="AS13" i="1"/>
  <c r="AS22" i="1"/>
  <c r="AS32" i="1"/>
  <c r="AS126" i="1"/>
  <c r="J36" i="1"/>
  <c r="AS127" i="1"/>
  <c r="AS8" i="1"/>
  <c r="AS69" i="1"/>
  <c r="AS50" i="1"/>
  <c r="AS71" i="1"/>
  <c r="AS130" i="1"/>
  <c r="AS43" i="1"/>
  <c r="AS131" i="1"/>
  <c r="AS133" i="1"/>
  <c r="AS56" i="1"/>
  <c r="AS77" i="1"/>
  <c r="AS96" i="1"/>
  <c r="AS20" i="1"/>
  <c r="AS100" i="1"/>
  <c r="AS2" i="1"/>
  <c r="AS107" i="1"/>
  <c r="AS49" i="1"/>
  <c r="AS128" i="1"/>
  <c r="AS70" i="1"/>
  <c r="AS36" i="1"/>
  <c r="AS110" i="1"/>
  <c r="AS72" i="1"/>
  <c r="AS4" i="1"/>
  <c r="AS53" i="1"/>
  <c r="AS132" i="1"/>
  <c r="AS74" i="1"/>
  <c r="AS134" i="1"/>
  <c r="AS97" i="1"/>
  <c r="AS24" i="1"/>
  <c r="AS65" i="1"/>
  <c r="AS3" i="1"/>
  <c r="AS16" i="1"/>
  <c r="AS34" i="1"/>
  <c r="AS81" i="1"/>
  <c r="AS111" i="1"/>
  <c r="AS25" i="1"/>
  <c r="AS51" i="1"/>
  <c r="AS82" i="1"/>
  <c r="AS112" i="1"/>
  <c r="AS28" i="1"/>
  <c r="AS52" i="1"/>
  <c r="AS113" i="1"/>
  <c r="AS129" i="1"/>
  <c r="AS15" i="1"/>
  <c r="AS105" i="1"/>
  <c r="AS135" i="1"/>
  <c r="AS118" i="1"/>
  <c r="AS88" i="1"/>
  <c r="AS39" i="1"/>
  <c r="AS12" i="1"/>
  <c r="AS33" i="1"/>
  <c r="AS75" i="1"/>
  <c r="AS106" i="1"/>
  <c r="AS136" i="1"/>
  <c r="AS17" i="1"/>
  <c r="AS45" i="1"/>
  <c r="AS101" i="1"/>
  <c r="AS117" i="1"/>
  <c r="AS7" i="1"/>
  <c r="AS57" i="1"/>
  <c r="AS87" i="1"/>
  <c r="AS58" i="1"/>
  <c r="AS89" i="1"/>
  <c r="AS5" i="1"/>
  <c r="AS46" i="1"/>
  <c r="AS76" i="1"/>
  <c r="AS137" i="1"/>
  <c r="AP9" i="1" l="1"/>
  <c r="N9" i="1" s="1"/>
  <c r="N32" i="1" s="1"/>
  <c r="AO9" i="1"/>
  <c r="L9" i="1" s="1"/>
  <c r="L32" i="1" s="1"/>
  <c r="P32" i="1" s="1"/>
  <c r="AP8" i="1"/>
  <c r="N8" i="1" s="1"/>
  <c r="N31" i="1" s="1"/>
  <c r="AO8" i="1"/>
  <c r="AM4" i="1"/>
  <c r="D4" i="1" s="1"/>
  <c r="D27" i="1" s="1"/>
  <c r="AM5" i="1"/>
  <c r="D5" i="1" s="1"/>
  <c r="D28" i="1" s="1"/>
  <c r="AL5" i="1"/>
  <c r="B5" i="1" s="1"/>
  <c r="B28" i="1" s="1"/>
  <c r="F28" i="1" s="1"/>
  <c r="AL4" i="1"/>
  <c r="AM15" i="1"/>
  <c r="D15" i="1" s="1"/>
  <c r="D38" i="1" s="1"/>
  <c r="AL15" i="1"/>
  <c r="B15" i="1" s="1"/>
  <c r="B38" i="1" s="1"/>
  <c r="F38" i="1" s="1"/>
  <c r="AL14" i="1"/>
  <c r="AM14" i="1"/>
  <c r="D14" i="1" s="1"/>
  <c r="D37" i="1" s="1"/>
  <c r="AM12" i="1"/>
  <c r="D12" i="1" s="1"/>
  <c r="D35" i="1" s="1"/>
  <c r="AM13" i="1"/>
  <c r="D13" i="1" s="1"/>
  <c r="D36" i="1" s="1"/>
  <c r="AL12" i="1"/>
  <c r="AL13" i="1"/>
  <c r="B13" i="1" s="1"/>
  <c r="B36" i="1" s="1"/>
  <c r="F36" i="1" s="1"/>
  <c r="AM7" i="1"/>
  <c r="D7" i="1" s="1"/>
  <c r="D30" i="1" s="1"/>
  <c r="AM6" i="1"/>
  <c r="D6" i="1" s="1"/>
  <c r="D29" i="1" s="1"/>
  <c r="AL6" i="1"/>
  <c r="AL7" i="1"/>
  <c r="B7" i="1" s="1"/>
  <c r="B30" i="1" s="1"/>
  <c r="F30" i="1" s="1"/>
  <c r="AP5" i="1"/>
  <c r="N5" i="1" s="1"/>
  <c r="N28" i="1" s="1"/>
  <c r="AP4" i="1"/>
  <c r="N4" i="1" s="1"/>
  <c r="N27" i="1" s="1"/>
  <c r="AO4" i="1"/>
  <c r="AO5" i="1"/>
  <c r="L5" i="1" s="1"/>
  <c r="L28" i="1" s="1"/>
  <c r="P28" i="1" s="1"/>
  <c r="AO7" i="1"/>
  <c r="L7" i="1" s="1"/>
  <c r="L30" i="1" s="1"/>
  <c r="P30" i="1" s="1"/>
  <c r="AP7" i="1"/>
  <c r="N7" i="1" s="1"/>
  <c r="N30" i="1" s="1"/>
  <c r="AP6" i="1"/>
  <c r="N6" i="1" s="1"/>
  <c r="N29" i="1" s="1"/>
  <c r="AO6" i="1"/>
  <c r="AO13" i="1"/>
  <c r="L13" i="1" s="1"/>
  <c r="L36" i="1" s="1"/>
  <c r="P36" i="1" s="1"/>
  <c r="AO12" i="1"/>
  <c r="AP12" i="1"/>
  <c r="N12" i="1" s="1"/>
  <c r="N35" i="1" s="1"/>
  <c r="AP13" i="1"/>
  <c r="N13" i="1" s="1"/>
  <c r="N36" i="1" s="1"/>
  <c r="AL9" i="1"/>
  <c r="B9" i="1" s="1"/>
  <c r="B32" i="1" s="1"/>
  <c r="F32" i="1" s="1"/>
  <c r="AM9" i="1"/>
  <c r="D9" i="1" s="1"/>
  <c r="D32" i="1" s="1"/>
  <c r="AM8" i="1"/>
  <c r="D8" i="1" s="1"/>
  <c r="D31" i="1" s="1"/>
  <c r="AL8" i="1"/>
  <c r="AO23" i="1"/>
  <c r="L23" i="1" s="1"/>
  <c r="L46" i="1" s="1"/>
  <c r="P46" i="1" s="1"/>
  <c r="AP22" i="1"/>
  <c r="N22" i="1" s="1"/>
  <c r="N45" i="1" s="1"/>
  <c r="AO22" i="1"/>
  <c r="AP23" i="1"/>
  <c r="N23" i="1" s="1"/>
  <c r="N46" i="1" s="1"/>
  <c r="AP14" i="1"/>
  <c r="N14" i="1" s="1"/>
  <c r="N37" i="1" s="1"/>
  <c r="AP15" i="1"/>
  <c r="N15" i="1" s="1"/>
  <c r="N38" i="1" s="1"/>
  <c r="AO15" i="1"/>
  <c r="L15" i="1" s="1"/>
  <c r="L38" i="1" s="1"/>
  <c r="P38" i="1" s="1"/>
  <c r="AO14" i="1"/>
  <c r="AP11" i="1"/>
  <c r="N11" i="1" s="1"/>
  <c r="N34" i="1" s="1"/>
  <c r="AO11" i="1"/>
  <c r="L11" i="1" s="1"/>
  <c r="L34" i="1" s="1"/>
  <c r="P34" i="1" s="1"/>
  <c r="AP10" i="1"/>
  <c r="N10" i="1" s="1"/>
  <c r="N33" i="1" s="1"/>
  <c r="AO10" i="1"/>
  <c r="AM16" i="1"/>
  <c r="D16" i="1" s="1"/>
  <c r="D39" i="1" s="1"/>
  <c r="AL16" i="1"/>
  <c r="AM17" i="1"/>
  <c r="D17" i="1" s="1"/>
  <c r="D40" i="1" s="1"/>
  <c r="AL17" i="1"/>
  <c r="B17" i="1" s="1"/>
  <c r="B40" i="1" s="1"/>
  <c r="F40" i="1" s="1"/>
  <c r="AI18" i="1"/>
  <c r="AH18" i="1" s="1"/>
  <c r="L18" i="1"/>
  <c r="L41" i="1" s="1"/>
  <c r="AL18" i="1"/>
  <c r="AM18" i="1"/>
  <c r="D18" i="1" s="1"/>
  <c r="D41" i="1" s="1"/>
  <c r="AM19" i="1"/>
  <c r="D19" i="1" s="1"/>
  <c r="D42" i="1" s="1"/>
  <c r="AL19" i="1"/>
  <c r="B19" i="1" s="1"/>
  <c r="B42" i="1" s="1"/>
  <c r="F42" i="1" s="1"/>
  <c r="AC20" i="1"/>
  <c r="AB20" i="1" s="1"/>
  <c r="B20" i="1"/>
  <c r="B43" i="1" s="1"/>
  <c r="AM11" i="1"/>
  <c r="D11" i="1" s="1"/>
  <c r="D34" i="1" s="1"/>
  <c r="AL11" i="1"/>
  <c r="B11" i="1" s="1"/>
  <c r="B34" i="1" s="1"/>
  <c r="F34" i="1" s="1"/>
  <c r="AM10" i="1"/>
  <c r="D10" i="1" s="1"/>
  <c r="D33" i="1" s="1"/>
  <c r="AL10" i="1"/>
  <c r="AC22" i="1"/>
  <c r="AB22" i="1" s="1"/>
  <c r="B22" i="1"/>
  <c r="B45" i="1" s="1"/>
  <c r="F45" i="1" s="1"/>
  <c r="AP20" i="1"/>
  <c r="N20" i="1" s="1"/>
  <c r="N43" i="1" s="1"/>
  <c r="AO20" i="1"/>
  <c r="AP21" i="1"/>
  <c r="N21" i="1" s="1"/>
  <c r="N44" i="1" s="1"/>
  <c r="AO21" i="1"/>
  <c r="L21" i="1" s="1"/>
  <c r="L44" i="1" s="1"/>
  <c r="P44" i="1" s="1"/>
  <c r="AO16" i="1"/>
  <c r="AP16" i="1"/>
  <c r="N16" i="1" s="1"/>
  <c r="N39" i="1" s="1"/>
  <c r="AP17" i="1"/>
  <c r="N17" i="1" s="1"/>
  <c r="N40" i="1" s="1"/>
  <c r="AO17" i="1"/>
  <c r="L17" i="1" s="1"/>
  <c r="L40" i="1" s="1"/>
  <c r="P40" i="1" s="1"/>
  <c r="F43" i="1" l="1"/>
  <c r="P41" i="1"/>
  <c r="J45" i="1"/>
  <c r="H45" i="1"/>
  <c r="G45" i="1"/>
  <c r="H46" i="1"/>
  <c r="I45" i="1"/>
  <c r="J46" i="1"/>
  <c r="J43" i="1"/>
  <c r="G43" i="1"/>
  <c r="I43" i="1"/>
  <c r="J44" i="1"/>
  <c r="H44" i="1"/>
  <c r="H43" i="1"/>
  <c r="T41" i="1"/>
  <c r="S41" i="1"/>
  <c r="R42" i="1"/>
  <c r="R41" i="1"/>
  <c r="Q41" i="1"/>
  <c r="T42" i="1"/>
  <c r="AI22" i="1"/>
  <c r="L22" i="1"/>
  <c r="L45" i="1" s="1"/>
  <c r="P45" i="1" s="1"/>
  <c r="AC18" i="1"/>
  <c r="AB18" i="1" s="1"/>
  <c r="B18" i="1"/>
  <c r="B41" i="1" s="1"/>
  <c r="AC12" i="1"/>
  <c r="B12" i="1"/>
  <c r="B35" i="1" s="1"/>
  <c r="F35" i="1" s="1"/>
  <c r="AC8" i="1"/>
  <c r="AB8" i="1" s="1"/>
  <c r="B8" i="1"/>
  <c r="B31" i="1" s="1"/>
  <c r="L4" i="1"/>
  <c r="L27" i="1" s="1"/>
  <c r="AI4" i="1"/>
  <c r="AH4" i="1" s="1"/>
  <c r="B6" i="1"/>
  <c r="B29" i="1" s="1"/>
  <c r="AC6" i="1"/>
  <c r="AB6" i="1" s="1"/>
  <c r="L16" i="1"/>
  <c r="L39" i="1" s="1"/>
  <c r="AI16" i="1"/>
  <c r="AH16" i="1" s="1"/>
  <c r="AI6" i="1"/>
  <c r="AH6" i="1" s="1"/>
  <c r="L6" i="1"/>
  <c r="L29" i="1" s="1"/>
  <c r="P29" i="1" s="1"/>
  <c r="B16" i="1"/>
  <c r="B39" i="1" s="1"/>
  <c r="AC16" i="1"/>
  <c r="AB16" i="1" s="1"/>
  <c r="AI12" i="1"/>
  <c r="AH12" i="1" s="1"/>
  <c r="L12" i="1"/>
  <c r="L35" i="1" s="1"/>
  <c r="B4" i="1"/>
  <c r="B27" i="1" s="1"/>
  <c r="AC4" i="1"/>
  <c r="AB4" i="1" s="1"/>
  <c r="AI20" i="1"/>
  <c r="AH20" i="1" s="1"/>
  <c r="L20" i="1"/>
  <c r="L43" i="1" s="1"/>
  <c r="L14" i="1"/>
  <c r="L37" i="1" s="1"/>
  <c r="AI14" i="1"/>
  <c r="AH14" i="1" s="1"/>
  <c r="AC14" i="1"/>
  <c r="AB14" i="1" s="1"/>
  <c r="B14" i="1"/>
  <c r="B37" i="1" s="1"/>
  <c r="AI10" i="1"/>
  <c r="AH10" i="1" s="1"/>
  <c r="L10" i="1"/>
  <c r="L33" i="1" s="1"/>
  <c r="AI8" i="1"/>
  <c r="AH8" i="1" s="1"/>
  <c r="L8" i="1"/>
  <c r="L31" i="1" s="1"/>
  <c r="P31" i="1" s="1"/>
  <c r="AC10" i="1"/>
  <c r="AB10" i="1" s="1"/>
  <c r="B10" i="1"/>
  <c r="B33" i="1" s="1"/>
  <c r="P43" i="1" l="1"/>
  <c r="H34" i="1"/>
  <c r="J34" i="1"/>
  <c r="J33" i="1"/>
  <c r="G33" i="1"/>
  <c r="I33" i="1"/>
  <c r="H33" i="1"/>
  <c r="F33" i="1"/>
  <c r="S37" i="1"/>
  <c r="T37" i="1"/>
  <c r="R38" i="1"/>
  <c r="Q37" i="1"/>
  <c r="R37" i="1"/>
  <c r="T38" i="1"/>
  <c r="P37" i="1"/>
  <c r="T32" i="1"/>
  <c r="S31" i="1"/>
  <c r="T31" i="1"/>
  <c r="R31" i="1"/>
  <c r="R32" i="1"/>
  <c r="Q31" i="1"/>
  <c r="T29" i="1"/>
  <c r="Q29" i="1"/>
  <c r="S29" i="1"/>
  <c r="T30" i="1"/>
  <c r="R30" i="1"/>
  <c r="R29" i="1"/>
  <c r="T44" i="1"/>
  <c r="S43" i="1"/>
  <c r="T43" i="1"/>
  <c r="Q43" i="1"/>
  <c r="R44" i="1"/>
  <c r="R43" i="1"/>
  <c r="G31" i="1"/>
  <c r="F31" i="1"/>
  <c r="J31" i="1"/>
  <c r="I31" i="1"/>
  <c r="H31" i="1"/>
  <c r="J32" i="1"/>
  <c r="H32" i="1"/>
  <c r="I27" i="1"/>
  <c r="H27" i="1"/>
  <c r="G27" i="1"/>
  <c r="J27" i="1"/>
  <c r="F27" i="1"/>
  <c r="J28" i="1"/>
  <c r="H28" i="1"/>
  <c r="T33" i="1"/>
  <c r="T34" i="1"/>
  <c r="R33" i="1"/>
  <c r="Q33" i="1"/>
  <c r="P33" i="1"/>
  <c r="S33" i="1"/>
  <c r="R34" i="1"/>
  <c r="T27" i="1"/>
  <c r="T28" i="1"/>
  <c r="R27" i="1"/>
  <c r="Q27" i="1"/>
  <c r="P27" i="1"/>
  <c r="R28" i="1"/>
  <c r="S27" i="1"/>
  <c r="H42" i="1"/>
  <c r="J42" i="1"/>
  <c r="G41" i="1"/>
  <c r="F41" i="1"/>
  <c r="H41" i="1"/>
  <c r="I41" i="1"/>
  <c r="J41" i="1"/>
  <c r="P35" i="1"/>
  <c r="S35" i="1"/>
  <c r="R35" i="1"/>
  <c r="Q35" i="1"/>
  <c r="T35" i="1"/>
  <c r="T36" i="1"/>
  <c r="R36" i="1"/>
  <c r="H30" i="1"/>
  <c r="J29" i="1"/>
  <c r="I29" i="1"/>
  <c r="G29" i="1"/>
  <c r="H29" i="1"/>
  <c r="F29" i="1"/>
  <c r="J30" i="1"/>
  <c r="G37" i="1"/>
  <c r="F37" i="1"/>
  <c r="I37" i="1"/>
  <c r="J37" i="1"/>
  <c r="H37" i="1"/>
  <c r="J38" i="1"/>
  <c r="H38" i="1"/>
  <c r="T39" i="1"/>
  <c r="T40" i="1"/>
  <c r="S39" i="1"/>
  <c r="P39" i="1"/>
  <c r="R39" i="1"/>
  <c r="Q39" i="1"/>
  <c r="R40" i="1"/>
  <c r="I39" i="1"/>
  <c r="H39" i="1"/>
  <c r="G39" i="1"/>
  <c r="J40" i="1"/>
  <c r="H40" i="1"/>
  <c r="F39" i="1"/>
  <c r="J39" i="1"/>
</calcChain>
</file>

<file path=xl/sharedStrings.xml><?xml version="1.0" encoding="utf-8"?>
<sst xmlns="http://schemas.openxmlformats.org/spreadsheetml/2006/main" count="106" uniqueCount="48">
  <si>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</si>
  <si>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</si>
  <si>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(1)</t>
    <phoneticPr fontId="6"/>
  </si>
  <si>
    <t>－</t>
    <phoneticPr fontId="6"/>
  </si>
  <si>
    <t>＝</t>
    <phoneticPr fontId="6"/>
  </si>
  <si>
    <t>(11)</t>
    <phoneticPr fontId="6"/>
  </si>
  <si>
    <t>iti</t>
    <phoneticPr fontId="6"/>
  </si>
  <si>
    <t>juiti</t>
    <phoneticPr fontId="6"/>
  </si>
  <si>
    <t>(2)</t>
    <phoneticPr fontId="6"/>
  </si>
  <si>
    <t>(12)</t>
    <phoneticPr fontId="6"/>
  </si>
  <si>
    <t>ni</t>
    <phoneticPr fontId="6"/>
  </si>
  <si>
    <t>juni</t>
    <phoneticPr fontId="6"/>
  </si>
  <si>
    <t>(3)</t>
    <phoneticPr fontId="6"/>
  </si>
  <si>
    <t>(13)</t>
    <phoneticPr fontId="6"/>
  </si>
  <si>
    <t>san</t>
    <phoneticPr fontId="6"/>
  </si>
  <si>
    <t>jusan</t>
    <phoneticPr fontId="6"/>
  </si>
  <si>
    <t>(4)</t>
    <phoneticPr fontId="6"/>
  </si>
  <si>
    <t>(14)</t>
    <phoneticPr fontId="6"/>
  </si>
  <si>
    <t>si</t>
    <phoneticPr fontId="6"/>
  </si>
  <si>
    <t>jusi</t>
    <phoneticPr fontId="6"/>
  </si>
  <si>
    <t>(5)</t>
    <phoneticPr fontId="6"/>
  </si>
  <si>
    <t>(15)</t>
    <phoneticPr fontId="6"/>
  </si>
  <si>
    <t>go</t>
    <phoneticPr fontId="6"/>
  </si>
  <si>
    <t>jugo</t>
    <phoneticPr fontId="6"/>
  </si>
  <si>
    <t>(6)</t>
    <phoneticPr fontId="6"/>
  </si>
  <si>
    <t>(16)</t>
    <phoneticPr fontId="6"/>
  </si>
  <si>
    <t>roku</t>
    <phoneticPr fontId="6"/>
  </si>
  <si>
    <t>juroku</t>
    <phoneticPr fontId="6"/>
  </si>
  <si>
    <t>(7)</t>
    <phoneticPr fontId="6"/>
  </si>
  <si>
    <t>(17)</t>
    <phoneticPr fontId="6"/>
  </si>
  <si>
    <t>nana</t>
    <phoneticPr fontId="6"/>
  </si>
  <si>
    <t>junana</t>
    <phoneticPr fontId="6"/>
  </si>
  <si>
    <t>(8)</t>
    <phoneticPr fontId="6"/>
  </si>
  <si>
    <t>(18)</t>
    <phoneticPr fontId="6"/>
  </si>
  <si>
    <t>hati</t>
    <phoneticPr fontId="6"/>
  </si>
  <si>
    <t>juhati</t>
    <phoneticPr fontId="6"/>
  </si>
  <si>
    <t>(9)</t>
    <phoneticPr fontId="6"/>
  </si>
  <si>
    <t>(19)</t>
    <phoneticPr fontId="6"/>
  </si>
  <si>
    <t>ku</t>
    <phoneticPr fontId="6"/>
  </si>
  <si>
    <t>juku</t>
    <phoneticPr fontId="6"/>
  </si>
  <si>
    <t>(10)</t>
    <phoneticPr fontId="6"/>
  </si>
  <si>
    <t>(20)</t>
    <phoneticPr fontId="6"/>
  </si>
  <si>
    <t>ju</t>
    <phoneticPr fontId="6"/>
  </si>
  <si>
    <t>niju</t>
    <phoneticPr fontId="6"/>
  </si>
  <si>
    <t>OK</t>
    <phoneticPr fontId="6"/>
  </si>
  <si>
    <t>NO</t>
    <phoneticPr fontId="6"/>
  </si>
  <si>
    <t>ここをいじらないでください</t>
    <phoneticPr fontId="6"/>
  </si>
  <si>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ひき算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>真分数・仮分数(=1)・１－真分数＝真分数</t>
    </r>
    <r>
      <rPr>
        <sz val="28"/>
        <color indexed="36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オールミックス</t>
    </r>
    <rPh sb="0" eb="1">
      <t>ドウ</t>
    </rPh>
    <rPh sb="1" eb="3">
      <t>ブンボ</t>
    </rPh>
    <rPh sb="3" eb="5">
      <t>ブンスウ</t>
    </rPh>
    <rPh sb="8" eb="9">
      <t>ザン</t>
    </rPh>
    <rPh sb="10" eb="11">
      <t>マコト</t>
    </rPh>
    <rPh sb="14" eb="15">
      <t>カリ</t>
    </rPh>
    <rPh sb="24" eb="25">
      <t>マコト</t>
    </rPh>
    <rPh sb="28" eb="29">
      <t>マコト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</si>
</sst>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8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vertical="center" shrinkToFit="1"/>
    </xf>
    <xf numFmtId="0" fontId="12" fillId="0" borderId="7" xfId="0" applyFont="1" applyBorder="1" applyAlignment="1">
      <alignment horizontal="center" vertical="center" shrinkToFit="1"/>
    </xf>
    <xf numFmtId="0" fontId="8" fillId="0" borderId="7" xfId="0" applyFont="1" applyBorder="1" applyAlignment="1">
      <alignment vertical="center" shrinkToFit="1"/>
    </xf>
    <xf numFmtId="0" fontId="8" fillId="0" borderId="8" xfId="0" applyFont="1" applyBorder="1" applyAlignment="1">
      <alignment vertical="center" shrinkToFit="1"/>
    </xf>
    <xf numFmtId="0" fontId="12" fillId="0" borderId="8" xfId="0" applyFont="1" applyBorder="1" applyAlignment="1">
      <alignment horizontal="center" vertical="center" shrinkToFit="1"/>
    </xf>
    <xf numFmtId="0" fontId="13" fillId="0" borderId="0" xfId="0" applyFont="1" applyAlignment="1">
      <alignment horizont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/>
    </xf>
    <xf numFmtId="0" fontId="10" fillId="0" borderId="8" xfId="0" applyFont="1" applyBorder="1" applyAlignment="1">
      <alignment horizontal="center" shrinkToFit="1"/>
    </xf>
    <xf numFmtId="0" fontId="10" fillId="0" borderId="0" xfId="0" applyFont="1" applyAlignment="1">
      <alignment horizontal="center" shrinkToFit="1"/>
    </xf>
    <xf numFmtId="0" fontId="9" fillId="0" borderId="10" xfId="0" applyFont="1" applyBorder="1" applyAlignment="1">
      <alignment horizontal="center" vertical="top" shrinkToFit="1"/>
    </xf>
    <xf numFmtId="49" fontId="9" fillId="0" borderId="10" xfId="0" applyNumberFormat="1" applyFont="1" applyBorder="1" applyAlignment="1">
      <alignment horizontal="center" vertical="center" shrinkToFit="1"/>
    </xf>
    <xf numFmtId="0" fontId="12" fillId="0" borderId="10" xfId="0" applyFont="1" applyBorder="1" applyAlignment="1">
      <alignment horizontal="center" vertical="center" shrinkToFit="1"/>
    </xf>
    <xf numFmtId="0" fontId="8" fillId="0" borderId="10" xfId="0" applyFont="1" applyBorder="1" applyAlignment="1">
      <alignment vertical="center" shrinkToFit="1"/>
    </xf>
    <xf numFmtId="0" fontId="8" fillId="0" borderId="11" xfId="0" applyFont="1" applyBorder="1" applyAlignment="1">
      <alignment vertical="center" shrinkToFit="1"/>
    </xf>
    <xf numFmtId="0" fontId="12" fillId="0" borderId="11" xfId="0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top"/>
    </xf>
    <xf numFmtId="0" fontId="10" fillId="0" borderId="11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4" fillId="0" borderId="8" xfId="0" applyFont="1" applyBorder="1" applyAlignment="1">
      <alignment horizontal="center" vertical="center" shrinkToFit="1"/>
    </xf>
    <xf numFmtId="0" fontId="16" fillId="0" borderId="13" xfId="0" applyFont="1" applyBorder="1" applyAlignment="1">
      <alignment horizontal="center" shrinkToFit="1"/>
    </xf>
    <xf numFmtId="0" fontId="16" fillId="0" borderId="14" xfId="0" applyFont="1" applyBorder="1" applyAlignment="1">
      <alignment horizontal="center" shrinkToFit="1"/>
    </xf>
    <xf numFmtId="0" fontId="16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center" vertical="top" shrinkToFit="1"/>
    </xf>
    <xf numFmtId="0" fontId="16" fillId="0" borderId="11" xfId="0" applyFont="1" applyBorder="1" applyAlignment="1">
      <alignment horizontal="center" vertical="top" shrinkToFit="1"/>
    </xf>
    <xf numFmtId="0" fontId="8" fillId="0" borderId="15" xfId="0" applyFont="1" applyBorder="1">
      <alignment vertical="center"/>
    </xf>
    <xf numFmtId="0" fontId="8" fillId="0" borderId="16" xfId="0" applyFont="1" applyBorder="1">
      <alignment vertical="center"/>
    </xf>
    <xf numFmtId="0" fontId="8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13" fillId="0" borderId="0" xfId="0" applyFont="1" applyAlignment="1">
      <alignment horizontal="center" vertical="center"/>
    </xf>
    <xf numFmtId="0" fontId="8" fillId="0" borderId="19" xfId="0" applyFont="1" applyBorder="1">
      <alignment vertical="center"/>
    </xf>
    <xf numFmtId="0" fontId="9" fillId="0" borderId="0" xfId="0" applyFont="1" applyAlignment="1">
      <alignment horizontal="center"/>
    </xf>
    <xf numFmtId="0" fontId="8" fillId="0" borderId="20" xfId="0" applyFont="1" applyBorder="1">
      <alignment vertical="center"/>
    </xf>
    <xf numFmtId="0" fontId="8" fillId="0" borderId="21" xfId="0" applyFont="1" applyBorder="1">
      <alignment vertic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>
      <alignment vertical="center"/>
    </xf>
    <xf numFmtId="0" fontId="17" fillId="0" borderId="0" xfId="0" applyFont="1">
      <alignment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 shrinkToFit="1"/>
    </xf>
    <xf numFmtId="49" fontId="10" fillId="0" borderId="10" xfId="0" applyNumberFormat="1" applyFont="1" applyBorder="1" applyAlignment="1">
      <alignment horizontal="center" vertical="center" shrinkToFit="1"/>
    </xf>
    <xf numFmtId="49" fontId="9" fillId="0" borderId="7" xfId="0" applyNumberFormat="1" applyFont="1" applyBorder="1" applyAlignment="1">
      <alignment horizontal="center" vertical="center" shrinkToFit="1"/>
    </xf>
    <xf numFmtId="49" fontId="9" fillId="0" borderId="10" xfId="0" applyNumberFormat="1" applyFont="1" applyBorder="1" applyAlignment="1">
      <alignment horizontal="center" vertical="center" shrinkToFit="1"/>
    </xf>
    <xf numFmtId="0" fontId="16" fillId="0" borderId="7" xfId="0" applyFont="1" applyBorder="1" applyAlignment="1">
      <alignment horizontal="center" vertical="center" shrinkToFit="1"/>
    </xf>
    <xf numFmtId="0" fontId="16" fillId="0" borderId="10" xfId="0" applyFont="1" applyBorder="1" applyAlignment="1">
      <alignment horizontal="center" vertical="center" shrinkToFit="1"/>
    </xf>
    <xf numFmtId="49" fontId="8" fillId="0" borderId="5" xfId="0" applyNumberFormat="1" applyFont="1" applyBorder="1" applyAlignment="1">
      <alignment horizontal="center" vertical="center" shrinkToFit="1"/>
    </xf>
    <xf numFmtId="49" fontId="8" fillId="0" borderId="9" xfId="0" applyNumberFormat="1" applyFont="1" applyBorder="1" applyAlignment="1">
      <alignment horizontal="center" vertical="center" shrinkToFit="1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left" vertical="center" shrinkToFit="1"/>
    </xf>
    <xf numFmtId="176" fontId="10" fillId="0" borderId="7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</cellXfs>
  <cellStyles count="1">
    <cellStyle name="標準" xfId="0" builtinId="0"/>
  </cellStyles>
  <dxfs count="104"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15040</xdr:colOff>
      <xdr:row>5</xdr:row>
      <xdr:rowOff>15039</xdr:rowOff>
    </xdr:from>
    <xdr:to>
      <xdr:col>23</xdr:col>
      <xdr:colOff>86320</xdr:colOff>
      <xdr:row>6</xdr:row>
      <xdr:rowOff>541421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67FE5010-1AAA-4868-A6FA-4B645C8A17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44790" y="2520114"/>
          <a:ext cx="499905" cy="107883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</xdr:row>
          <xdr:rowOff>278426</xdr:rowOff>
        </xdr:from>
        <xdr:to>
          <xdr:col>12</xdr:col>
          <xdr:colOff>0</xdr:colOff>
          <xdr:row>4</xdr:row>
          <xdr:rowOff>278426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D47C5B86-1A0D-486C-A0AD-E47436CD2F0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iti" spid="_x0000_s106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1678601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</xdr:row>
          <xdr:rowOff>271099</xdr:rowOff>
        </xdr:from>
        <xdr:to>
          <xdr:col>12</xdr:col>
          <xdr:colOff>0</xdr:colOff>
          <xdr:row>6</xdr:row>
          <xdr:rowOff>271099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A9981754-8C80-4B8E-BE19-921F73033FB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ni" spid="_x0000_s106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2776174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7</xdr:row>
          <xdr:rowOff>271099</xdr:rowOff>
        </xdr:from>
        <xdr:to>
          <xdr:col>12</xdr:col>
          <xdr:colOff>0</xdr:colOff>
          <xdr:row>8</xdr:row>
          <xdr:rowOff>271099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69E69EFC-13EA-425B-AF4D-CF37BDAE819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san" spid="_x0000_s106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3881074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9</xdr:row>
          <xdr:rowOff>271099</xdr:rowOff>
        </xdr:from>
        <xdr:to>
          <xdr:col>12</xdr:col>
          <xdr:colOff>0</xdr:colOff>
          <xdr:row>10</xdr:row>
          <xdr:rowOff>271099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5B5190F9-447C-41E4-85AC-7252A1C071B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si" spid="_x0000_s106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4985974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11</xdr:row>
          <xdr:rowOff>271099</xdr:rowOff>
        </xdr:from>
        <xdr:to>
          <xdr:col>12</xdr:col>
          <xdr:colOff>0</xdr:colOff>
          <xdr:row>12</xdr:row>
          <xdr:rowOff>271100</xdr:rowOff>
        </xdr:to>
        <xdr:pic>
          <xdr:nvPicPr>
            <xdr:cNvPr id="7" name="図 6">
              <a:extLst>
                <a:ext uri="{FF2B5EF4-FFF2-40B4-BE49-F238E27FC236}">
                  <a16:creationId xmlns:a16="http://schemas.microsoft.com/office/drawing/2014/main" id="{91EB3A3C-ADC1-45F6-9D7E-EB55A0A69F2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go" spid="_x0000_s106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6090874"/>
              <a:ext cx="428625" cy="55245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13</xdr:row>
          <xdr:rowOff>271099</xdr:rowOff>
        </xdr:from>
        <xdr:to>
          <xdr:col>12</xdr:col>
          <xdr:colOff>0</xdr:colOff>
          <xdr:row>14</xdr:row>
          <xdr:rowOff>271099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A966D2ED-B5A7-4864-A90A-10C1CA861FA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roku" spid="_x0000_s107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7195774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15</xdr:row>
          <xdr:rowOff>271099</xdr:rowOff>
        </xdr:from>
        <xdr:to>
          <xdr:col>12</xdr:col>
          <xdr:colOff>0</xdr:colOff>
          <xdr:row>16</xdr:row>
          <xdr:rowOff>271099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856CCEA1-7323-45FF-AAF8-A011173EBFC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nana" spid="_x0000_s107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8300674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17</xdr:row>
          <xdr:rowOff>271099</xdr:rowOff>
        </xdr:from>
        <xdr:to>
          <xdr:col>12</xdr:col>
          <xdr:colOff>0</xdr:colOff>
          <xdr:row>18</xdr:row>
          <xdr:rowOff>271099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298316A9-9204-4FE6-ABBA-AFE441A48EC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hati" spid="_x0000_s107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9405574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271099</xdr:rowOff>
        </xdr:from>
        <xdr:to>
          <xdr:col>12</xdr:col>
          <xdr:colOff>0</xdr:colOff>
          <xdr:row>20</xdr:row>
          <xdr:rowOff>271099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C6C9B7B9-C59F-41D9-8036-C3EB2B0DBF0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ku" spid="_x0000_s10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10510474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21</xdr:row>
          <xdr:rowOff>271099</xdr:rowOff>
        </xdr:from>
        <xdr:to>
          <xdr:col>12</xdr:col>
          <xdr:colOff>0</xdr:colOff>
          <xdr:row>22</xdr:row>
          <xdr:rowOff>271099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8C1C7DF5-0429-44D7-81A8-545299470A1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niju" spid="_x0000_s10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11615374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8283</xdr:colOff>
          <xdr:row>26</xdr:row>
          <xdr:rowOff>280150</xdr:rowOff>
        </xdr:from>
        <xdr:to>
          <xdr:col>2</xdr:col>
          <xdr:colOff>8284</xdr:colOff>
          <xdr:row>27</xdr:row>
          <xdr:rowOff>280151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6DB6D0C9-6467-420F-8C19-C0F79B211EA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iti" spid="_x0000_s107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36908" y="14129500"/>
              <a:ext cx="428626" cy="55245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28</xdr:row>
          <xdr:rowOff>265046</xdr:rowOff>
        </xdr:from>
        <xdr:to>
          <xdr:col>2</xdr:col>
          <xdr:colOff>1</xdr:colOff>
          <xdr:row>29</xdr:row>
          <xdr:rowOff>265046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7614514E-C405-479B-9DD9-05BFDC6CC6A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ni" spid="_x0000_s10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15219296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30</xdr:row>
          <xdr:rowOff>273327</xdr:rowOff>
        </xdr:from>
        <xdr:to>
          <xdr:col>2</xdr:col>
          <xdr:colOff>1</xdr:colOff>
          <xdr:row>31</xdr:row>
          <xdr:rowOff>273327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4161188C-D6D6-4A79-9A42-4A0B9F126CE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n" spid="_x0000_s10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16332477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32</xdr:row>
          <xdr:rowOff>273327</xdr:rowOff>
        </xdr:from>
        <xdr:to>
          <xdr:col>2</xdr:col>
          <xdr:colOff>1</xdr:colOff>
          <xdr:row>33</xdr:row>
          <xdr:rowOff>273327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982F0CC4-CFA6-4E53-A9D2-52B1CC67C40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i" spid="_x0000_s107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17437377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34</xdr:row>
          <xdr:rowOff>273325</xdr:rowOff>
        </xdr:from>
        <xdr:to>
          <xdr:col>2</xdr:col>
          <xdr:colOff>1</xdr:colOff>
          <xdr:row>35</xdr:row>
          <xdr:rowOff>273325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71D38D86-D7C5-4193-B4CD-90F3F209CA6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go" spid="_x0000_s107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18542275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36</xdr:row>
          <xdr:rowOff>273329</xdr:rowOff>
        </xdr:from>
        <xdr:to>
          <xdr:col>2</xdr:col>
          <xdr:colOff>1</xdr:colOff>
          <xdr:row>37</xdr:row>
          <xdr:rowOff>273329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52DE586C-6B99-4B0A-A509-82E2DA9EBBA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roku" spid="_x0000_s108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19647179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38</xdr:row>
          <xdr:rowOff>273325</xdr:rowOff>
        </xdr:from>
        <xdr:to>
          <xdr:col>2</xdr:col>
          <xdr:colOff>1</xdr:colOff>
          <xdr:row>39</xdr:row>
          <xdr:rowOff>273325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44A2B511-18C1-4535-A39E-E009F2B5C98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nana" spid="_x0000_s108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20752075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40</xdr:row>
          <xdr:rowOff>273330</xdr:rowOff>
        </xdr:from>
        <xdr:to>
          <xdr:col>2</xdr:col>
          <xdr:colOff>1</xdr:colOff>
          <xdr:row>41</xdr:row>
          <xdr:rowOff>273331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3A979791-5864-441B-B0F6-5220C5DEECB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hati" spid="_x0000_s108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21856980"/>
              <a:ext cx="428626" cy="55245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42</xdr:row>
          <xdr:rowOff>273339</xdr:rowOff>
        </xdr:from>
        <xdr:to>
          <xdr:col>2</xdr:col>
          <xdr:colOff>1</xdr:colOff>
          <xdr:row>43</xdr:row>
          <xdr:rowOff>273339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6479C876-E239-420E-B84C-571BF32172F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ku" spid="_x0000_s108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22961889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44</xdr:row>
          <xdr:rowOff>265056</xdr:rowOff>
        </xdr:from>
        <xdr:to>
          <xdr:col>2</xdr:col>
          <xdr:colOff>1</xdr:colOff>
          <xdr:row>45</xdr:row>
          <xdr:rowOff>265056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2B93D869-7D10-497A-BB0B-407F6516615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" spid="_x0000_s108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28625" y="24058506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26</xdr:row>
          <xdr:rowOff>273324</xdr:rowOff>
        </xdr:from>
        <xdr:to>
          <xdr:col>12</xdr:col>
          <xdr:colOff>0</xdr:colOff>
          <xdr:row>27</xdr:row>
          <xdr:rowOff>273325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07D85E85-BBF3-4DE7-89E0-3F3AAF455E4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iti" spid="_x0000_s108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14122674"/>
              <a:ext cx="428625" cy="55245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28</xdr:row>
          <xdr:rowOff>273339</xdr:rowOff>
        </xdr:from>
        <xdr:to>
          <xdr:col>12</xdr:col>
          <xdr:colOff>0</xdr:colOff>
          <xdr:row>29</xdr:row>
          <xdr:rowOff>273339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A020B010-5730-4736-AADF-EFA4DD3A73B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ni" spid="_x0000_s108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15227589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30</xdr:row>
          <xdr:rowOff>273339</xdr:rowOff>
        </xdr:from>
        <xdr:to>
          <xdr:col>12</xdr:col>
          <xdr:colOff>0</xdr:colOff>
          <xdr:row>31</xdr:row>
          <xdr:rowOff>273339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B940F640-85AD-4171-831C-65CD0C82995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san" spid="_x0000_s10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16332489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32</xdr:row>
          <xdr:rowOff>265056</xdr:rowOff>
        </xdr:from>
        <xdr:to>
          <xdr:col>12</xdr:col>
          <xdr:colOff>0</xdr:colOff>
          <xdr:row>33</xdr:row>
          <xdr:rowOff>265056</xdr:rowOff>
        </xdr:to>
        <xdr:pic>
          <xdr:nvPicPr>
            <xdr:cNvPr id="26" name="図 25">
              <a:extLst>
                <a:ext uri="{FF2B5EF4-FFF2-40B4-BE49-F238E27FC236}">
                  <a16:creationId xmlns:a16="http://schemas.microsoft.com/office/drawing/2014/main" id="{7E2C33E6-C6B7-4DD9-80B9-2AD01374FFD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si" spid="_x0000_s108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17429106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34</xdr:row>
          <xdr:rowOff>273339</xdr:rowOff>
        </xdr:from>
        <xdr:to>
          <xdr:col>12</xdr:col>
          <xdr:colOff>0</xdr:colOff>
          <xdr:row>35</xdr:row>
          <xdr:rowOff>273339</xdr:rowOff>
        </xdr:to>
        <xdr:pic>
          <xdr:nvPicPr>
            <xdr:cNvPr id="27" name="図 26">
              <a:extLst>
                <a:ext uri="{FF2B5EF4-FFF2-40B4-BE49-F238E27FC236}">
                  <a16:creationId xmlns:a16="http://schemas.microsoft.com/office/drawing/2014/main" id="{C427C01D-37AF-4BC5-A13E-399447AA2B4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go" spid="_x0000_s108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18542289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36</xdr:row>
          <xdr:rowOff>273339</xdr:rowOff>
        </xdr:from>
        <xdr:to>
          <xdr:col>12</xdr:col>
          <xdr:colOff>0</xdr:colOff>
          <xdr:row>37</xdr:row>
          <xdr:rowOff>273339</xdr:rowOff>
        </xdr:to>
        <xdr:pic>
          <xdr:nvPicPr>
            <xdr:cNvPr id="28" name="図 27">
              <a:extLst>
                <a:ext uri="{FF2B5EF4-FFF2-40B4-BE49-F238E27FC236}">
                  <a16:creationId xmlns:a16="http://schemas.microsoft.com/office/drawing/2014/main" id="{C0CC5295-E85C-4076-8EE9-EC3B5EF6439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roku" spid="_x0000_s109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19647189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38</xdr:row>
          <xdr:rowOff>273339</xdr:rowOff>
        </xdr:from>
        <xdr:to>
          <xdr:col>12</xdr:col>
          <xdr:colOff>0</xdr:colOff>
          <xdr:row>39</xdr:row>
          <xdr:rowOff>273339</xdr:rowOff>
        </xdr:to>
        <xdr:pic>
          <xdr:nvPicPr>
            <xdr:cNvPr id="29" name="図 28">
              <a:extLst>
                <a:ext uri="{FF2B5EF4-FFF2-40B4-BE49-F238E27FC236}">
                  <a16:creationId xmlns:a16="http://schemas.microsoft.com/office/drawing/2014/main" id="{6760A572-25DC-44C8-B8D3-D427CBAF7A8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nana" spid="_x0000_s109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20752089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8284</xdr:colOff>
          <xdr:row>42</xdr:row>
          <xdr:rowOff>273323</xdr:rowOff>
        </xdr:from>
        <xdr:to>
          <xdr:col>12</xdr:col>
          <xdr:colOff>8284</xdr:colOff>
          <xdr:row>43</xdr:row>
          <xdr:rowOff>273323</xdr:rowOff>
        </xdr:to>
        <xdr:pic>
          <xdr:nvPicPr>
            <xdr:cNvPr id="30" name="図 29">
              <a:extLst>
                <a:ext uri="{FF2B5EF4-FFF2-40B4-BE49-F238E27FC236}">
                  <a16:creationId xmlns:a16="http://schemas.microsoft.com/office/drawing/2014/main" id="{30473E5C-DAEE-4DB3-AFB2-F6170E0AE1B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ku" spid="_x0000_s109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23159" y="22961873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44</xdr:row>
          <xdr:rowOff>273327</xdr:rowOff>
        </xdr:from>
        <xdr:to>
          <xdr:col>12</xdr:col>
          <xdr:colOff>0</xdr:colOff>
          <xdr:row>45</xdr:row>
          <xdr:rowOff>273327</xdr:rowOff>
        </xdr:to>
        <xdr:pic>
          <xdr:nvPicPr>
            <xdr:cNvPr id="31" name="図 30">
              <a:extLst>
                <a:ext uri="{FF2B5EF4-FFF2-40B4-BE49-F238E27FC236}">
                  <a16:creationId xmlns:a16="http://schemas.microsoft.com/office/drawing/2014/main" id="{3A5AA292-E7C6-47B3-AE2C-0C812B620DE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niju" spid="_x0000_s109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24066777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22</xdr:col>
      <xdr:colOff>24318</xdr:colOff>
      <xdr:row>49</xdr:row>
      <xdr:rowOff>24318</xdr:rowOff>
    </xdr:from>
    <xdr:to>
      <xdr:col>22</xdr:col>
      <xdr:colOff>405371</xdr:colOff>
      <xdr:row>49</xdr:row>
      <xdr:rowOff>529213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DA547A08-6553-4B7B-BCE7-A8A9C8DA4F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54068" y="26427618"/>
          <a:ext cx="381053" cy="504895"/>
        </a:xfrm>
        <a:prstGeom prst="rect">
          <a:avLst/>
        </a:prstGeom>
      </xdr:spPr>
    </xdr:pic>
    <xdr:clientData/>
  </xdr:twoCellAnchor>
  <xdr:twoCellAnchor editAs="oneCell">
    <xdr:from>
      <xdr:col>22</xdr:col>
      <xdr:colOff>25065</xdr:colOff>
      <xdr:row>47</xdr:row>
      <xdr:rowOff>25065</xdr:rowOff>
    </xdr:from>
    <xdr:to>
      <xdr:col>22</xdr:col>
      <xdr:colOff>406118</xdr:colOff>
      <xdr:row>47</xdr:row>
      <xdr:rowOff>529960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8C1BE509-524E-48E0-893C-35BCBE7B8F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54815" y="25323465"/>
          <a:ext cx="381053" cy="50489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6569</xdr:colOff>
          <xdr:row>3</xdr:row>
          <xdr:rowOff>275897</xdr:rowOff>
        </xdr:from>
        <xdr:to>
          <xdr:col>2</xdr:col>
          <xdr:colOff>6570</xdr:colOff>
          <xdr:row>4</xdr:row>
          <xdr:rowOff>275898</xdr:rowOff>
        </xdr:to>
        <xdr:pic>
          <xdr:nvPicPr>
            <xdr:cNvPr id="34" name="図 33">
              <a:extLst>
                <a:ext uri="{FF2B5EF4-FFF2-40B4-BE49-F238E27FC236}">
                  <a16:creationId xmlns:a16="http://schemas.microsoft.com/office/drawing/2014/main" id="{45780108-C5A8-46DF-B6FA-E53A5B718BA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iti" spid="_x0000_s109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35194" y="1676072"/>
              <a:ext cx="428626" cy="55245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</xdr:row>
          <xdr:rowOff>282466</xdr:rowOff>
        </xdr:from>
        <xdr:to>
          <xdr:col>2</xdr:col>
          <xdr:colOff>1</xdr:colOff>
          <xdr:row>6</xdr:row>
          <xdr:rowOff>282466</xdr:rowOff>
        </xdr:to>
        <xdr:pic>
          <xdr:nvPicPr>
            <xdr:cNvPr id="35" name="図 34">
              <a:extLst>
                <a:ext uri="{FF2B5EF4-FFF2-40B4-BE49-F238E27FC236}">
                  <a16:creationId xmlns:a16="http://schemas.microsoft.com/office/drawing/2014/main" id="{0B34AA73-F874-438F-A8D9-77EEB0B1C20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ni" spid="_x0000_s109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2787541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282465</xdr:rowOff>
        </xdr:from>
        <xdr:to>
          <xdr:col>2</xdr:col>
          <xdr:colOff>1</xdr:colOff>
          <xdr:row>8</xdr:row>
          <xdr:rowOff>282465</xdr:rowOff>
        </xdr:to>
        <xdr:pic>
          <xdr:nvPicPr>
            <xdr:cNvPr id="36" name="図 35">
              <a:extLst>
                <a:ext uri="{FF2B5EF4-FFF2-40B4-BE49-F238E27FC236}">
                  <a16:creationId xmlns:a16="http://schemas.microsoft.com/office/drawing/2014/main" id="{3F540922-90AE-408E-A0EE-8BF46535BDF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n" spid="_x0000_s109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3892440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6569</xdr:colOff>
          <xdr:row>9</xdr:row>
          <xdr:rowOff>282466</xdr:rowOff>
        </xdr:from>
        <xdr:to>
          <xdr:col>2</xdr:col>
          <xdr:colOff>6570</xdr:colOff>
          <xdr:row>10</xdr:row>
          <xdr:rowOff>282466</xdr:rowOff>
        </xdr:to>
        <xdr:pic>
          <xdr:nvPicPr>
            <xdr:cNvPr id="37" name="図 36">
              <a:extLst>
                <a:ext uri="{FF2B5EF4-FFF2-40B4-BE49-F238E27FC236}">
                  <a16:creationId xmlns:a16="http://schemas.microsoft.com/office/drawing/2014/main" id="{E70CA817-9113-44F5-AA71-CBC10B5FC7F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i" spid="_x0000_s109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35194" y="4997341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13138</xdr:colOff>
          <xdr:row>11</xdr:row>
          <xdr:rowOff>282466</xdr:rowOff>
        </xdr:from>
        <xdr:to>
          <xdr:col>2</xdr:col>
          <xdr:colOff>13139</xdr:colOff>
          <xdr:row>12</xdr:row>
          <xdr:rowOff>282465</xdr:rowOff>
        </xdr:to>
        <xdr:pic>
          <xdr:nvPicPr>
            <xdr:cNvPr id="38" name="図 37">
              <a:extLst>
                <a:ext uri="{FF2B5EF4-FFF2-40B4-BE49-F238E27FC236}">
                  <a16:creationId xmlns:a16="http://schemas.microsoft.com/office/drawing/2014/main" id="{5D514A71-9AB6-4921-9316-C6B8A8F2BC7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go" spid="_x0000_s109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41763" y="6102241"/>
              <a:ext cx="428626" cy="55244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269328</xdr:rowOff>
        </xdr:from>
        <xdr:to>
          <xdr:col>2</xdr:col>
          <xdr:colOff>1</xdr:colOff>
          <xdr:row>14</xdr:row>
          <xdr:rowOff>269328</xdr:rowOff>
        </xdr:to>
        <xdr:pic>
          <xdr:nvPicPr>
            <xdr:cNvPr id="39" name="図 38">
              <a:extLst>
                <a:ext uri="{FF2B5EF4-FFF2-40B4-BE49-F238E27FC236}">
                  <a16:creationId xmlns:a16="http://schemas.microsoft.com/office/drawing/2014/main" id="{002B4ADC-D649-404D-A8FB-0571BCFDE6D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roku" spid="_x0000_s109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7194003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15</xdr:row>
          <xdr:rowOff>275897</xdr:rowOff>
        </xdr:from>
        <xdr:to>
          <xdr:col>2</xdr:col>
          <xdr:colOff>1</xdr:colOff>
          <xdr:row>16</xdr:row>
          <xdr:rowOff>275897</xdr:rowOff>
        </xdr:to>
        <xdr:pic>
          <xdr:nvPicPr>
            <xdr:cNvPr id="40" name="図 39">
              <a:extLst>
                <a:ext uri="{FF2B5EF4-FFF2-40B4-BE49-F238E27FC236}">
                  <a16:creationId xmlns:a16="http://schemas.microsoft.com/office/drawing/2014/main" id="{006EA040-69F5-49DB-8FC6-94982B8F47D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nana" spid="_x0000_s110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8305472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420414</xdr:colOff>
          <xdr:row>17</xdr:row>
          <xdr:rowOff>275897</xdr:rowOff>
        </xdr:from>
        <xdr:to>
          <xdr:col>1</xdr:col>
          <xdr:colOff>420415</xdr:colOff>
          <xdr:row>18</xdr:row>
          <xdr:rowOff>275898</xdr:rowOff>
        </xdr:to>
        <xdr:pic>
          <xdr:nvPicPr>
            <xdr:cNvPr id="41" name="図 40">
              <a:extLst>
                <a:ext uri="{FF2B5EF4-FFF2-40B4-BE49-F238E27FC236}">
                  <a16:creationId xmlns:a16="http://schemas.microsoft.com/office/drawing/2014/main" id="{586F8914-A94E-443F-8280-6E311BF95DB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hati" spid="_x0000_s110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14" y="9410372"/>
              <a:ext cx="428626" cy="55245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19</xdr:row>
          <xdr:rowOff>282465</xdr:rowOff>
        </xdr:from>
        <xdr:to>
          <xdr:col>2</xdr:col>
          <xdr:colOff>1</xdr:colOff>
          <xdr:row>20</xdr:row>
          <xdr:rowOff>282465</xdr:rowOff>
        </xdr:to>
        <xdr:pic>
          <xdr:nvPicPr>
            <xdr:cNvPr id="42" name="図 41">
              <a:extLst>
                <a:ext uri="{FF2B5EF4-FFF2-40B4-BE49-F238E27FC236}">
                  <a16:creationId xmlns:a16="http://schemas.microsoft.com/office/drawing/2014/main" id="{9F973C0F-1C25-4B9E-A548-7A8E6B472FC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ku" spid="_x0000_s110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8625" y="10521840"/>
              <a:ext cx="428626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21</xdr:row>
          <xdr:rowOff>282465</xdr:rowOff>
        </xdr:from>
        <xdr:to>
          <xdr:col>2</xdr:col>
          <xdr:colOff>1</xdr:colOff>
          <xdr:row>22</xdr:row>
          <xdr:rowOff>282464</xdr:rowOff>
        </xdr:to>
        <xdr:pic>
          <xdr:nvPicPr>
            <xdr:cNvPr id="43" name="図 42">
              <a:extLst>
                <a:ext uri="{FF2B5EF4-FFF2-40B4-BE49-F238E27FC236}">
                  <a16:creationId xmlns:a16="http://schemas.microsoft.com/office/drawing/2014/main" id="{51377874-761F-48DE-A0A2-66815C2D6A0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" spid="_x0000_s110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28625" y="11626740"/>
              <a:ext cx="428626" cy="55244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40</xdr:row>
          <xdr:rowOff>282465</xdr:rowOff>
        </xdr:from>
        <xdr:to>
          <xdr:col>12</xdr:col>
          <xdr:colOff>0</xdr:colOff>
          <xdr:row>41</xdr:row>
          <xdr:rowOff>282465</xdr:rowOff>
        </xdr:to>
        <xdr:pic>
          <xdr:nvPicPr>
            <xdr:cNvPr id="44" name="図 43">
              <a:extLst>
                <a:ext uri="{FF2B5EF4-FFF2-40B4-BE49-F238E27FC236}">
                  <a16:creationId xmlns:a16="http://schemas.microsoft.com/office/drawing/2014/main" id="{93CA4314-0D7D-475C-9EE4-BD7154CAD1F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juhati" spid="_x0000_s110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4875" y="21866115"/>
              <a:ext cx="428625" cy="5524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52</xdr:col>
      <xdr:colOff>0</xdr:colOff>
      <xdr:row>1</xdr:row>
      <xdr:rowOff>0</xdr:rowOff>
    </xdr:from>
    <xdr:to>
      <xdr:col>60</xdr:col>
      <xdr:colOff>333993</xdr:colOff>
      <xdr:row>10</xdr:row>
      <xdr:rowOff>465116</xdr:rowOff>
    </xdr:to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AFA02AE9-6106-49C3-B458-514F1BA6B31D}"/>
            </a:ext>
          </a:extLst>
        </xdr:cNvPr>
        <xdr:cNvSpPr txBox="1"/>
      </xdr:nvSpPr>
      <xdr:spPr>
        <a:xfrm>
          <a:off x="11401425" y="609600"/>
          <a:ext cx="5820393" cy="512284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ひかれる数の分子と分母が同数（＝１）のとき、分数で出題する場合と１（整数）で出題する場合があります。どちらで出題されるかはランダムですのでコントロールできません。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また、全ての問題のひかれる数が真分数になることがあります。印刷前に問題をチェックしてから印刷してください。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このセットのドリルは動きがとっても鈍いです。お使いのパソコンの実力によっては、</a:t>
          </a:r>
          <a:r>
            <a:rPr kumimoji="1" lang="en-US" altLang="ja-JP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F9</a:t>
          </a:r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キーを押しても問題が変わるまでに時間がかかります。そんなときは、バラのドリルをお使いください。</a:t>
          </a:r>
          <a:endParaRPr kumimoji="1" lang="en-US" altLang="ja-JP" sz="2400" kern="1200">
            <a:solidFill>
              <a:srgbClr val="0000FF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48F35-23F1-49D5-B78B-25FFE5DEB99C}">
  <sheetPr>
    <tabColor rgb="FFFF0000"/>
    <pageSetUpPr fitToPage="1"/>
  </sheetPr>
  <dimension ref="A1:AY195"/>
  <sheetViews>
    <sheetView showGridLines="0" tabSelected="1" zoomScale="70" zoomScaleNormal="70" zoomScalePageLayoutView="90" workbookViewId="0">
      <selection activeCell="S1" sqref="S1:T1"/>
    </sheetView>
  </sheetViews>
  <sheetFormatPr defaultRowHeight="15" x14ac:dyDescent="0.15"/>
  <cols>
    <col min="1" max="2" width="5.625" style="1" customWidth="1"/>
    <col min="3" max="3" width="5.625" style="5" customWidth="1"/>
    <col min="4" max="4" width="5.625" style="1" customWidth="1"/>
    <col min="5" max="5" width="5.625" style="5" customWidth="1"/>
    <col min="6" max="8" width="5.625" style="1" customWidth="1"/>
    <col min="9" max="9" width="5.625" style="5" customWidth="1"/>
    <col min="10" max="25" width="5.625" style="1" customWidth="1"/>
    <col min="26" max="26" width="4.625" style="1" hidden="1" customWidth="1"/>
    <col min="27" max="27" width="7.125" style="1" hidden="1" customWidth="1"/>
    <col min="28" max="30" width="4.625" style="1" hidden="1" customWidth="1"/>
    <col min="31" max="31" width="7" style="1" hidden="1" customWidth="1"/>
    <col min="32" max="32" width="4.625" style="1" hidden="1" customWidth="1"/>
    <col min="33" max="33" width="9.625" style="1" hidden="1" customWidth="1"/>
    <col min="34" max="36" width="4.625" style="1" hidden="1" customWidth="1"/>
    <col min="37" max="37" width="7" style="1" hidden="1" customWidth="1"/>
    <col min="38" max="39" width="6" style="1" hidden="1" customWidth="1"/>
    <col min="40" max="42" width="7" style="1" hidden="1" customWidth="1"/>
    <col min="43" max="43" width="9.125" style="1" hidden="1" customWidth="1"/>
    <col min="44" max="44" width="9" style="1" hidden="1" customWidth="1"/>
    <col min="45" max="45" width="10.25" style="1" hidden="1" customWidth="1"/>
    <col min="46" max="46" width="4.25" style="1" hidden="1" customWidth="1"/>
    <col min="47" max="47" width="7.25" style="1" hidden="1" customWidth="1"/>
    <col min="48" max="48" width="5.625" style="1" hidden="1" customWidth="1"/>
    <col min="49" max="49" width="6" style="1" hidden="1" customWidth="1"/>
    <col min="50" max="51" width="4" style="1" hidden="1" customWidth="1"/>
    <col min="52" max="16384" width="9" style="1"/>
  </cols>
  <sheetData>
    <row r="1" spans="1:51" ht="48" customHeight="1" thickBot="1" x14ac:dyDescent="0.3">
      <c r="A1" s="66" t="s">
        <v>47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7">
        <v>1</v>
      </c>
      <c r="T1" s="67"/>
      <c r="AR1" s="2">
        <f ca="1">RAND()</f>
        <v>0.84337721845069946</v>
      </c>
      <c r="AS1" s="3">
        <f ca="1">RANK(AR1,$AR$1:$AR$137,)</f>
        <v>24</v>
      </c>
      <c r="AT1" s="3"/>
      <c r="AU1" s="4">
        <v>1</v>
      </c>
      <c r="AV1" s="4">
        <v>2</v>
      </c>
      <c r="AW1" s="4">
        <v>2</v>
      </c>
      <c r="AX1" s="4">
        <v>1</v>
      </c>
      <c r="AY1" s="4"/>
    </row>
    <row r="2" spans="1:51" ht="42.95" customHeight="1" thickBot="1" x14ac:dyDescent="0.3">
      <c r="B2" s="68" t="s">
        <v>0</v>
      </c>
      <c r="C2" s="69"/>
      <c r="D2" s="69"/>
      <c r="E2" s="69"/>
      <c r="F2" s="70"/>
      <c r="G2" s="68" t="s">
        <v>1</v>
      </c>
      <c r="H2" s="71"/>
      <c r="I2" s="69"/>
      <c r="J2" s="69"/>
      <c r="K2" s="69"/>
      <c r="L2" s="69"/>
      <c r="M2" s="69"/>
      <c r="N2" s="69"/>
      <c r="O2" s="69"/>
      <c r="P2" s="69"/>
      <c r="Q2" s="69"/>
      <c r="R2" s="69"/>
      <c r="S2" s="70"/>
      <c r="AR2" s="2">
        <f t="shared" ref="AR2:AR65" ca="1" si="0">RAND()</f>
        <v>0.69852353559481206</v>
      </c>
      <c r="AS2" s="3">
        <f t="shared" ref="AS2:AS65" ca="1" si="1">RANK(AR2,$AR$1:$AR$137,)</f>
        <v>40</v>
      </c>
      <c r="AU2" s="4">
        <v>2</v>
      </c>
      <c r="AV2" s="4">
        <v>3</v>
      </c>
      <c r="AW2" s="4">
        <v>2</v>
      </c>
      <c r="AX2" s="4">
        <v>1</v>
      </c>
      <c r="AY2" s="4"/>
    </row>
    <row r="3" spans="1:51" ht="20.100000000000001" customHeight="1" x14ac:dyDescent="0.25">
      <c r="AR3" s="2">
        <f t="shared" ca="1" si="0"/>
        <v>0.27623494340716059</v>
      </c>
      <c r="AS3" s="3">
        <f t="shared" ca="1" si="1"/>
        <v>98</v>
      </c>
      <c r="AU3" s="4">
        <v>3</v>
      </c>
      <c r="AV3" s="4">
        <v>3</v>
      </c>
      <c r="AW3" s="4">
        <v>3</v>
      </c>
      <c r="AX3" s="4">
        <v>1</v>
      </c>
      <c r="AY3" s="4"/>
    </row>
    <row r="4" spans="1:51" ht="44.1" customHeight="1" x14ac:dyDescent="0.5">
      <c r="A4" s="45" t="s">
        <v>2</v>
      </c>
      <c r="B4" s="6">
        <f ca="1">AL4</f>
        <v>4</v>
      </c>
      <c r="C4" s="47" t="s">
        <v>3</v>
      </c>
      <c r="D4" s="6">
        <f t="shared" ref="D4:D23" ca="1" si="2">AM4</f>
        <v>1</v>
      </c>
      <c r="E4" s="49" t="s">
        <v>4</v>
      </c>
      <c r="F4" s="8"/>
      <c r="G4" s="8"/>
      <c r="H4" s="8"/>
      <c r="I4" s="9"/>
      <c r="J4" s="10"/>
      <c r="K4" s="45" t="s">
        <v>5</v>
      </c>
      <c r="L4" s="6">
        <f t="shared" ref="L4:L23" ca="1" si="3">AO4</f>
        <v>8</v>
      </c>
      <c r="M4" s="47" t="s">
        <v>3</v>
      </c>
      <c r="N4" s="6">
        <f t="shared" ref="N4:N23" ca="1" si="4">AP4</f>
        <v>4</v>
      </c>
      <c r="O4" s="49" t="s">
        <v>4</v>
      </c>
      <c r="P4" s="7"/>
      <c r="Q4" s="7"/>
      <c r="R4" s="7"/>
      <c r="S4" s="7"/>
      <c r="T4" s="11"/>
      <c r="V4" s="12"/>
      <c r="W4" s="56"/>
      <c r="X4" s="3"/>
      <c r="Y4" s="3"/>
      <c r="Z4" s="13">
        <v>1</v>
      </c>
      <c r="AA4" s="14" t="s">
        <v>6</v>
      </c>
      <c r="AB4" s="13" t="str">
        <f ca="1">IF(AD4=1,AC4,"NO")</f>
        <v>NO</v>
      </c>
      <c r="AC4" s="13" t="str">
        <f ca="1">IF(AL4=AL5,"OK","NO")</f>
        <v>NO</v>
      </c>
      <c r="AD4" s="13">
        <f ca="1">RANDBETWEEN(0,1)</f>
        <v>0</v>
      </c>
      <c r="AE4" s="13"/>
      <c r="AF4" s="13">
        <v>11</v>
      </c>
      <c r="AG4" s="14" t="s">
        <v>7</v>
      </c>
      <c r="AH4" s="13" t="str">
        <f ca="1">IF(AJ4=1,AI4,"NO")</f>
        <v>NO</v>
      </c>
      <c r="AI4" s="13" t="str">
        <f ca="1">IF(AO4=AO5,"OK","NO")</f>
        <v>OK</v>
      </c>
      <c r="AJ4" s="13">
        <f ca="1">RANDBETWEEN(0,1)</f>
        <v>0</v>
      </c>
      <c r="AL4" s="15">
        <f ca="1">VLOOKUP($AS1,$AU$1:$AY$165,3,FALSE)</f>
        <v>4</v>
      </c>
      <c r="AM4" s="16">
        <f ca="1">VLOOKUP($AS1,$AU$1:$AY$165,4,FALSE)</f>
        <v>1</v>
      </c>
      <c r="AN4" s="17"/>
      <c r="AO4" s="15">
        <f ca="1">VLOOKUP($AS11,$AU$1:$AY$165,3,FALSE)</f>
        <v>8</v>
      </c>
      <c r="AP4" s="16">
        <f ca="1">VLOOKUP($AS11,$AU$1:$AY$165,4,FALSE)</f>
        <v>4</v>
      </c>
      <c r="AR4" s="2">
        <f t="shared" ca="1" si="0"/>
        <v>0.56824491807412636</v>
      </c>
      <c r="AS4" s="3">
        <f t="shared" ca="1" si="1"/>
        <v>57</v>
      </c>
      <c r="AU4" s="4">
        <v>4</v>
      </c>
      <c r="AV4" s="4">
        <v>3</v>
      </c>
      <c r="AW4" s="4">
        <v>3</v>
      </c>
      <c r="AX4" s="4">
        <v>2</v>
      </c>
      <c r="AY4" s="4"/>
    </row>
    <row r="5" spans="1:51" ht="44.1" customHeight="1" x14ac:dyDescent="0.25">
      <c r="A5" s="46"/>
      <c r="B5" s="18">
        <f ca="1">AL5</f>
        <v>6</v>
      </c>
      <c r="C5" s="48"/>
      <c r="D5" s="18">
        <f t="shared" ca="1" si="2"/>
        <v>6</v>
      </c>
      <c r="E5" s="50"/>
      <c r="F5" s="20"/>
      <c r="G5" s="20"/>
      <c r="H5" s="20"/>
      <c r="I5" s="21"/>
      <c r="J5" s="22"/>
      <c r="K5" s="46"/>
      <c r="L5" s="18">
        <f t="shared" ca="1" si="3"/>
        <v>8</v>
      </c>
      <c r="M5" s="48"/>
      <c r="N5" s="18">
        <f t="shared" ca="1" si="4"/>
        <v>8</v>
      </c>
      <c r="O5" s="50"/>
      <c r="P5" s="19"/>
      <c r="Q5" s="19"/>
      <c r="R5" s="19"/>
      <c r="S5" s="19"/>
      <c r="T5" s="23"/>
      <c r="W5" s="56"/>
      <c r="X5" s="3"/>
      <c r="Y5" s="3"/>
      <c r="AI5" s="13"/>
      <c r="AL5" s="24">
        <f ca="1">VLOOKUP($AS1,$AU$1:$AY$165,2,FALSE)</f>
        <v>6</v>
      </c>
      <c r="AM5" s="25">
        <f ca="1">VLOOKUP($AS1,$AU$1:$AY$165,2,FALSE)</f>
        <v>6</v>
      </c>
      <c r="AN5" s="26"/>
      <c r="AO5" s="24">
        <f ca="1">VLOOKUP($AS11,$AU$1:$AY$165,2,FALSE)</f>
        <v>8</v>
      </c>
      <c r="AP5" s="25">
        <f ca="1">VLOOKUP($AS11,$AU$1:$AY$165,2,FALSE)</f>
        <v>8</v>
      </c>
      <c r="AR5" s="2">
        <f t="shared" ca="1" si="0"/>
        <v>0.13305486382512521</v>
      </c>
      <c r="AS5" s="3">
        <f t="shared" ca="1" si="1"/>
        <v>119</v>
      </c>
      <c r="AU5" s="4">
        <v>5</v>
      </c>
      <c r="AV5" s="4">
        <v>4</v>
      </c>
      <c r="AW5" s="4">
        <v>2</v>
      </c>
      <c r="AX5" s="4">
        <v>1</v>
      </c>
      <c r="AY5" s="4"/>
    </row>
    <row r="6" spans="1:51" ht="44.1" customHeight="1" x14ac:dyDescent="0.5">
      <c r="A6" s="45" t="s">
        <v>8</v>
      </c>
      <c r="B6" s="6">
        <f t="shared" ref="B6:B23" ca="1" si="5">AL6</f>
        <v>4</v>
      </c>
      <c r="C6" s="47" t="s">
        <v>3</v>
      </c>
      <c r="D6" s="6">
        <f t="shared" ca="1" si="2"/>
        <v>2</v>
      </c>
      <c r="E6" s="49" t="s">
        <v>4</v>
      </c>
      <c r="F6" s="8"/>
      <c r="G6" s="8"/>
      <c r="H6" s="8"/>
      <c r="I6" s="9"/>
      <c r="J6" s="10"/>
      <c r="K6" s="45" t="s">
        <v>9</v>
      </c>
      <c r="L6" s="6">
        <f t="shared" ca="1" si="3"/>
        <v>7</v>
      </c>
      <c r="M6" s="47" t="s">
        <v>3</v>
      </c>
      <c r="N6" s="6">
        <f t="shared" ca="1" si="4"/>
        <v>4</v>
      </c>
      <c r="O6" s="49" t="s">
        <v>4</v>
      </c>
      <c r="P6" s="7"/>
      <c r="Q6" s="7"/>
      <c r="R6" s="7"/>
      <c r="S6" s="7"/>
      <c r="T6" s="11"/>
      <c r="V6" s="12"/>
      <c r="W6" s="65"/>
      <c r="Z6" s="13">
        <v>2</v>
      </c>
      <c r="AA6" s="14" t="s">
        <v>10</v>
      </c>
      <c r="AB6" s="13" t="str">
        <f ca="1">IF(AD6=1,AC6,"NO")</f>
        <v>NO</v>
      </c>
      <c r="AC6" s="13" t="str">
        <f ca="1">IF(AL6=AL7,"OK","NO")</f>
        <v>NO</v>
      </c>
      <c r="AD6" s="13">
        <f ca="1">RANDBETWEEN(0,1)</f>
        <v>1</v>
      </c>
      <c r="AE6" s="13"/>
      <c r="AF6" s="13">
        <v>12</v>
      </c>
      <c r="AG6" s="14" t="s">
        <v>11</v>
      </c>
      <c r="AH6" s="13" t="str">
        <f ca="1">IF(AJ6=1,AI6,"NO")</f>
        <v>NO</v>
      </c>
      <c r="AI6" s="13" t="str">
        <f t="shared" ref="AI6:AI22" ca="1" si="6">IF(AO6=AO7,"OK","NO")</f>
        <v>NO</v>
      </c>
      <c r="AJ6" s="13">
        <f ca="1">RANDBETWEEN(0,1)</f>
        <v>0</v>
      </c>
      <c r="AL6" s="15">
        <f ca="1">VLOOKUP($AS2,$AU$1:$AY$165,3,FALSE)</f>
        <v>4</v>
      </c>
      <c r="AM6" s="16">
        <f ca="1">VLOOKUP($AS2,$AU$1:$AY$165,4,FALSE)</f>
        <v>2</v>
      </c>
      <c r="AN6" s="17"/>
      <c r="AO6" s="15">
        <f ca="1">VLOOKUP($AS12,$AU$1:$AY$165,3,FALSE)</f>
        <v>7</v>
      </c>
      <c r="AP6" s="16">
        <f ca="1">VLOOKUP($AS12,$AU$1:$AY$165,4,FALSE)</f>
        <v>4</v>
      </c>
      <c r="AR6" s="2">
        <f t="shared" ca="1" si="0"/>
        <v>0.48044834401638026</v>
      </c>
      <c r="AS6" s="3">
        <f t="shared" ca="1" si="1"/>
        <v>71</v>
      </c>
      <c r="AU6" s="4">
        <v>6</v>
      </c>
      <c r="AV6" s="4">
        <v>4</v>
      </c>
      <c r="AW6" s="4">
        <v>3</v>
      </c>
      <c r="AX6" s="4">
        <v>1</v>
      </c>
      <c r="AY6" s="4"/>
    </row>
    <row r="7" spans="1:51" ht="44.1" customHeight="1" x14ac:dyDescent="0.25">
      <c r="A7" s="46"/>
      <c r="B7" s="18">
        <f t="shared" ca="1" si="5"/>
        <v>7</v>
      </c>
      <c r="C7" s="48"/>
      <c r="D7" s="18">
        <f t="shared" ca="1" si="2"/>
        <v>7</v>
      </c>
      <c r="E7" s="50"/>
      <c r="F7" s="20"/>
      <c r="G7" s="20"/>
      <c r="H7" s="20"/>
      <c r="I7" s="21"/>
      <c r="J7" s="22"/>
      <c r="K7" s="46"/>
      <c r="L7" s="18">
        <f t="shared" ca="1" si="3"/>
        <v>9</v>
      </c>
      <c r="M7" s="48"/>
      <c r="N7" s="18">
        <f t="shared" ca="1" si="4"/>
        <v>9</v>
      </c>
      <c r="O7" s="50"/>
      <c r="P7" s="19"/>
      <c r="Q7" s="19"/>
      <c r="R7" s="19"/>
      <c r="S7" s="19"/>
      <c r="T7" s="23"/>
      <c r="W7" s="65"/>
      <c r="AI7" s="13"/>
      <c r="AL7" s="24">
        <f ca="1">VLOOKUP($AS2,$AU$1:$AY$165,2,FALSE)</f>
        <v>7</v>
      </c>
      <c r="AM7" s="25">
        <f ca="1">VLOOKUP($AS2,$AU$1:$AY$165,2,FALSE)</f>
        <v>7</v>
      </c>
      <c r="AN7" s="26"/>
      <c r="AO7" s="24">
        <f ca="1">VLOOKUP($AS12,$AU$1:$AY$165,2,FALSE)</f>
        <v>9</v>
      </c>
      <c r="AP7" s="25">
        <f ca="1">VLOOKUP($AS12,$AU$1:$AY$165,2,FALSE)</f>
        <v>9</v>
      </c>
      <c r="AR7" s="2">
        <f t="shared" ca="1" si="0"/>
        <v>0.4165590096198275</v>
      </c>
      <c r="AS7" s="3">
        <f t="shared" ca="1" si="1"/>
        <v>77</v>
      </c>
      <c r="AU7" s="4">
        <v>7</v>
      </c>
      <c r="AV7" s="4">
        <v>4</v>
      </c>
      <c r="AW7" s="4">
        <v>3</v>
      </c>
      <c r="AX7" s="4">
        <v>2</v>
      </c>
      <c r="AY7" s="4"/>
    </row>
    <row r="8" spans="1:51" ht="44.1" customHeight="1" x14ac:dyDescent="0.5">
      <c r="A8" s="45" t="s">
        <v>12</v>
      </c>
      <c r="B8" s="6">
        <f t="shared" ca="1" si="5"/>
        <v>6</v>
      </c>
      <c r="C8" s="47" t="s">
        <v>3</v>
      </c>
      <c r="D8" s="6">
        <f t="shared" ca="1" si="2"/>
        <v>4</v>
      </c>
      <c r="E8" s="49" t="s">
        <v>4</v>
      </c>
      <c r="F8" s="8"/>
      <c r="G8" s="8"/>
      <c r="H8" s="8"/>
      <c r="I8" s="9"/>
      <c r="J8" s="10"/>
      <c r="K8" s="45" t="s">
        <v>13</v>
      </c>
      <c r="L8" s="6">
        <f t="shared" ca="1" si="3"/>
        <v>5</v>
      </c>
      <c r="M8" s="47" t="s">
        <v>3</v>
      </c>
      <c r="N8" s="6">
        <f t="shared" ca="1" si="4"/>
        <v>3</v>
      </c>
      <c r="O8" s="49" t="s">
        <v>4</v>
      </c>
      <c r="P8" s="7"/>
      <c r="Q8" s="7"/>
      <c r="R8" s="7"/>
      <c r="S8" s="7"/>
      <c r="T8" s="11"/>
      <c r="Z8" s="13">
        <v>3</v>
      </c>
      <c r="AA8" s="14" t="s">
        <v>14</v>
      </c>
      <c r="AB8" s="13" t="str">
        <f ca="1">IF(AD8=1,AC8,"NO")</f>
        <v>NO</v>
      </c>
      <c r="AC8" s="13" t="str">
        <f ca="1">IF(AL8=AL9,"OK","NO")</f>
        <v>NO</v>
      </c>
      <c r="AD8" s="13">
        <f ca="1">RANDBETWEEN(0,1)</f>
        <v>1</v>
      </c>
      <c r="AE8" s="13"/>
      <c r="AF8" s="13">
        <v>13</v>
      </c>
      <c r="AG8" s="14" t="s">
        <v>15</v>
      </c>
      <c r="AH8" s="13" t="str">
        <f ca="1">IF(AJ8=1,AI8,"NO")</f>
        <v>NO</v>
      </c>
      <c r="AI8" s="13" t="str">
        <f t="shared" ca="1" si="6"/>
        <v>NO</v>
      </c>
      <c r="AJ8" s="13">
        <f ca="1">RANDBETWEEN(0,1)</f>
        <v>1</v>
      </c>
      <c r="AL8" s="15">
        <f ca="1">VLOOKUP($AS3,$AU$1:$AY$165,3,FALSE)</f>
        <v>6</v>
      </c>
      <c r="AM8" s="16">
        <f ca="1">VLOOKUP($AS3,$AU$1:$AY$165,4,FALSE)</f>
        <v>4</v>
      </c>
      <c r="AN8" s="17"/>
      <c r="AO8" s="15">
        <f ca="1">VLOOKUP($AS13,$AU$1:$AY$165,3,FALSE)</f>
        <v>5</v>
      </c>
      <c r="AP8" s="16">
        <f ca="1">VLOOKUP($AS13,$AU$1:$AY$165,4,FALSE)</f>
        <v>3</v>
      </c>
      <c r="AR8" s="2">
        <f t="shared" ca="1" si="0"/>
        <v>0.27562078199232842</v>
      </c>
      <c r="AS8" s="3">
        <f t="shared" ca="1" si="1"/>
        <v>99</v>
      </c>
      <c r="AU8" s="4">
        <v>8</v>
      </c>
      <c r="AV8" s="4">
        <v>4</v>
      </c>
      <c r="AW8" s="4">
        <v>4</v>
      </c>
      <c r="AX8" s="4">
        <v>1</v>
      </c>
      <c r="AY8" s="4"/>
    </row>
    <row r="9" spans="1:51" ht="44.1" customHeight="1" x14ac:dyDescent="0.25">
      <c r="A9" s="46"/>
      <c r="B9" s="18">
        <f t="shared" ca="1" si="5"/>
        <v>9</v>
      </c>
      <c r="C9" s="48"/>
      <c r="D9" s="18">
        <f t="shared" ca="1" si="2"/>
        <v>9</v>
      </c>
      <c r="E9" s="50"/>
      <c r="F9" s="20"/>
      <c r="G9" s="20"/>
      <c r="H9" s="20"/>
      <c r="I9" s="21"/>
      <c r="J9" s="22"/>
      <c r="K9" s="46"/>
      <c r="L9" s="18">
        <f t="shared" ca="1" si="3"/>
        <v>8</v>
      </c>
      <c r="M9" s="48"/>
      <c r="N9" s="18">
        <f t="shared" ca="1" si="4"/>
        <v>8</v>
      </c>
      <c r="O9" s="50"/>
      <c r="P9" s="19"/>
      <c r="Q9" s="19"/>
      <c r="R9" s="19"/>
      <c r="S9" s="19"/>
      <c r="T9" s="23"/>
      <c r="AI9" s="13"/>
      <c r="AL9" s="24">
        <f ca="1">VLOOKUP($AS3,$AU$1:$AY$165,2,FALSE)</f>
        <v>9</v>
      </c>
      <c r="AM9" s="25">
        <f ca="1">VLOOKUP($AS3,$AU$1:$AY$165,2,FALSE)</f>
        <v>9</v>
      </c>
      <c r="AN9" s="26"/>
      <c r="AO9" s="24">
        <f ca="1">VLOOKUP($AS13,$AU$1:$AY$165,2,FALSE)</f>
        <v>8</v>
      </c>
      <c r="AP9" s="25">
        <f ca="1">VLOOKUP($AS13,$AU$1:$AY$165,2,FALSE)</f>
        <v>8</v>
      </c>
      <c r="AR9" s="2">
        <f t="shared" ca="1" si="0"/>
        <v>0.33554830136373637</v>
      </c>
      <c r="AS9" s="3">
        <f t="shared" ca="1" si="1"/>
        <v>87</v>
      </c>
      <c r="AU9" s="4">
        <v>9</v>
      </c>
      <c r="AV9" s="4">
        <v>4</v>
      </c>
      <c r="AW9" s="4">
        <v>4</v>
      </c>
      <c r="AX9" s="4">
        <v>2</v>
      </c>
      <c r="AY9" s="4"/>
    </row>
    <row r="10" spans="1:51" ht="44.1" customHeight="1" x14ac:dyDescent="0.5">
      <c r="A10" s="45" t="s">
        <v>16</v>
      </c>
      <c r="B10" s="6">
        <f t="shared" ca="1" si="5"/>
        <v>2</v>
      </c>
      <c r="C10" s="47" t="s">
        <v>3</v>
      </c>
      <c r="D10" s="6">
        <f t="shared" ca="1" si="2"/>
        <v>1</v>
      </c>
      <c r="E10" s="49" t="s">
        <v>4</v>
      </c>
      <c r="F10" s="8"/>
      <c r="G10" s="8"/>
      <c r="H10" s="8"/>
      <c r="I10" s="9"/>
      <c r="J10" s="10"/>
      <c r="K10" s="45" t="s">
        <v>17</v>
      </c>
      <c r="L10" s="6">
        <f t="shared" ca="1" si="3"/>
        <v>10</v>
      </c>
      <c r="M10" s="47" t="s">
        <v>3</v>
      </c>
      <c r="N10" s="6">
        <f t="shared" ca="1" si="4"/>
        <v>2</v>
      </c>
      <c r="O10" s="49" t="s">
        <v>4</v>
      </c>
      <c r="P10" s="7"/>
      <c r="Q10" s="7"/>
      <c r="R10" s="7"/>
      <c r="S10" s="7"/>
      <c r="T10" s="11"/>
      <c r="Z10" s="13">
        <v>4</v>
      </c>
      <c r="AA10" s="14" t="s">
        <v>18</v>
      </c>
      <c r="AB10" s="13" t="str">
        <f ca="1">IF(AD10=1,AC10,"NO")</f>
        <v>NO</v>
      </c>
      <c r="AC10" s="13" t="str">
        <f ca="1">IF(AL10=AL11,"OK","NO")</f>
        <v>NO</v>
      </c>
      <c r="AD10" s="13">
        <f ca="1">RANDBETWEEN(0,1)</f>
        <v>1</v>
      </c>
      <c r="AE10" s="13"/>
      <c r="AF10" s="13">
        <v>14</v>
      </c>
      <c r="AG10" s="14" t="s">
        <v>19</v>
      </c>
      <c r="AH10" s="13" t="str">
        <f ca="1">IF(AJ10=1,AI10,"NO")</f>
        <v>NO</v>
      </c>
      <c r="AI10" s="13" t="str">
        <f t="shared" ca="1" si="6"/>
        <v>OK</v>
      </c>
      <c r="AJ10" s="13">
        <f ca="1">RANDBETWEEN(0,1)</f>
        <v>0</v>
      </c>
      <c r="AL10" s="15">
        <f ca="1">VLOOKUP($AS4,$AU$1:$AY$165,3,FALSE)</f>
        <v>2</v>
      </c>
      <c r="AM10" s="16">
        <f ca="1">VLOOKUP($AS4,$AU$1:$AY$165,4,FALSE)</f>
        <v>1</v>
      </c>
      <c r="AN10" s="17"/>
      <c r="AO10" s="15">
        <f ca="1">VLOOKUP($AS14,$AU$1:$AY$165,3,FALSE)</f>
        <v>10</v>
      </c>
      <c r="AP10" s="16">
        <f ca="1">VLOOKUP($AS14,$AU$1:$AY$165,4,FALSE)</f>
        <v>2</v>
      </c>
      <c r="AR10" s="2">
        <f t="shared" ca="1" si="0"/>
        <v>0.77339012324140832</v>
      </c>
      <c r="AS10" s="3">
        <f t="shared" ca="1" si="1"/>
        <v>35</v>
      </c>
      <c r="AU10" s="4">
        <v>10</v>
      </c>
      <c r="AV10" s="4">
        <v>4</v>
      </c>
      <c r="AW10" s="4">
        <v>4</v>
      </c>
      <c r="AX10" s="4">
        <v>3</v>
      </c>
      <c r="AY10" s="4"/>
    </row>
    <row r="11" spans="1:51" ht="44.1" customHeight="1" x14ac:dyDescent="0.25">
      <c r="A11" s="46"/>
      <c r="B11" s="18">
        <f t="shared" ca="1" si="5"/>
        <v>8</v>
      </c>
      <c r="C11" s="48"/>
      <c r="D11" s="18">
        <f t="shared" ca="1" si="2"/>
        <v>8</v>
      </c>
      <c r="E11" s="50"/>
      <c r="F11" s="20"/>
      <c r="G11" s="20"/>
      <c r="H11" s="20"/>
      <c r="I11" s="21"/>
      <c r="J11" s="22"/>
      <c r="K11" s="46"/>
      <c r="L11" s="18">
        <f t="shared" ca="1" si="3"/>
        <v>10</v>
      </c>
      <c r="M11" s="48"/>
      <c r="N11" s="18">
        <f t="shared" ca="1" si="4"/>
        <v>10</v>
      </c>
      <c r="O11" s="50"/>
      <c r="P11" s="19"/>
      <c r="Q11" s="19"/>
      <c r="R11" s="19"/>
      <c r="S11" s="19"/>
      <c r="T11" s="23"/>
      <c r="AI11" s="13"/>
      <c r="AL11" s="24">
        <f ca="1">VLOOKUP($AS4,$AU$1:$AY$165,2,FALSE)</f>
        <v>8</v>
      </c>
      <c r="AM11" s="25">
        <f ca="1">VLOOKUP($AS4,$AU$1:$AY$165,2,FALSE)</f>
        <v>8</v>
      </c>
      <c r="AN11" s="26"/>
      <c r="AO11" s="24">
        <f ca="1">VLOOKUP($AS14,$AU$1:$AY$165,2,FALSE)</f>
        <v>10</v>
      </c>
      <c r="AP11" s="25">
        <f ca="1">VLOOKUP($AS14,$AU$1:$AY$165,2,FALSE)</f>
        <v>10</v>
      </c>
      <c r="AR11" s="2">
        <f t="shared" ca="1" si="0"/>
        <v>0.38783551396691041</v>
      </c>
      <c r="AS11" s="3">
        <f t="shared" ca="1" si="1"/>
        <v>81</v>
      </c>
      <c r="AU11" s="4">
        <v>11</v>
      </c>
      <c r="AV11" s="4">
        <v>5</v>
      </c>
      <c r="AW11" s="4">
        <v>2</v>
      </c>
      <c r="AX11" s="4">
        <v>1</v>
      </c>
      <c r="AY11" s="4"/>
    </row>
    <row r="12" spans="1:51" ht="44.1" customHeight="1" x14ac:dyDescent="0.5">
      <c r="A12" s="45" t="s">
        <v>20</v>
      </c>
      <c r="B12" s="6">
        <f t="shared" ca="1" si="5"/>
        <v>9</v>
      </c>
      <c r="C12" s="47" t="s">
        <v>3</v>
      </c>
      <c r="D12" s="6">
        <f t="shared" ca="1" si="2"/>
        <v>7</v>
      </c>
      <c r="E12" s="49" t="s">
        <v>4</v>
      </c>
      <c r="F12" s="8"/>
      <c r="G12" s="8"/>
      <c r="H12" s="8"/>
      <c r="I12" s="9"/>
      <c r="J12" s="10"/>
      <c r="K12" s="45" t="s">
        <v>21</v>
      </c>
      <c r="L12" s="6">
        <f t="shared" ca="1" si="3"/>
        <v>4</v>
      </c>
      <c r="M12" s="47" t="s">
        <v>3</v>
      </c>
      <c r="N12" s="6">
        <f t="shared" ca="1" si="4"/>
        <v>3</v>
      </c>
      <c r="O12" s="49" t="s">
        <v>4</v>
      </c>
      <c r="P12" s="7"/>
      <c r="Q12" s="7"/>
      <c r="R12" s="7"/>
      <c r="S12" s="7"/>
      <c r="T12" s="11"/>
      <c r="Z12" s="13">
        <v>5</v>
      </c>
      <c r="AA12" s="14" t="s">
        <v>22</v>
      </c>
      <c r="AB12" s="13" t="str">
        <f ca="1">IF(AD12=1,AC12,"NO")</f>
        <v>NO</v>
      </c>
      <c r="AC12" s="13" t="str">
        <f ca="1">IF(AL12=AL13,"OK","NO")</f>
        <v>OK</v>
      </c>
      <c r="AD12" s="13">
        <f ca="1">RANDBETWEEN(0,1)</f>
        <v>0</v>
      </c>
      <c r="AE12" s="13"/>
      <c r="AF12" s="13">
        <v>15</v>
      </c>
      <c r="AG12" s="14" t="s">
        <v>23</v>
      </c>
      <c r="AH12" s="13" t="str">
        <f ca="1">IF(AJ12=1,AI12,"NO")</f>
        <v>NO</v>
      </c>
      <c r="AI12" s="13" t="str">
        <f t="shared" ca="1" si="6"/>
        <v>NO</v>
      </c>
      <c r="AJ12" s="13">
        <f ca="1">RANDBETWEEN(0,1)</f>
        <v>0</v>
      </c>
      <c r="AL12" s="15">
        <f ca="1">VLOOKUP($AS5,$AU$1:$AY$165,3,FALSE)</f>
        <v>9</v>
      </c>
      <c r="AM12" s="16">
        <f ca="1">VLOOKUP($AS5,$AU$1:$AY$165,4,FALSE)</f>
        <v>7</v>
      </c>
      <c r="AN12" s="17"/>
      <c r="AO12" s="15">
        <f ca="1">VLOOKUP($AS15,$AU$1:$AY$165,3,FALSE)</f>
        <v>4</v>
      </c>
      <c r="AP12" s="16">
        <f ca="1">VLOOKUP($AS15,$AU$1:$AY$165,4,FALSE)</f>
        <v>3</v>
      </c>
      <c r="AR12" s="2">
        <f t="shared" ca="1" si="0"/>
        <v>0.26180638389820532</v>
      </c>
      <c r="AS12" s="3">
        <f t="shared" ca="1" si="1"/>
        <v>103</v>
      </c>
      <c r="AU12" s="4">
        <v>12</v>
      </c>
      <c r="AV12" s="4">
        <v>5</v>
      </c>
      <c r="AW12" s="4">
        <v>3</v>
      </c>
      <c r="AX12" s="4">
        <v>1</v>
      </c>
      <c r="AY12" s="4"/>
    </row>
    <row r="13" spans="1:51" ht="44.1" customHeight="1" x14ac:dyDescent="0.25">
      <c r="A13" s="46"/>
      <c r="B13" s="18">
        <f t="shared" ca="1" si="5"/>
        <v>9</v>
      </c>
      <c r="C13" s="48"/>
      <c r="D13" s="18">
        <f t="shared" ca="1" si="2"/>
        <v>9</v>
      </c>
      <c r="E13" s="50"/>
      <c r="F13" s="20"/>
      <c r="G13" s="20"/>
      <c r="H13" s="20"/>
      <c r="I13" s="21"/>
      <c r="J13" s="22"/>
      <c r="K13" s="46"/>
      <c r="L13" s="18">
        <f t="shared" ca="1" si="3"/>
        <v>9</v>
      </c>
      <c r="M13" s="48"/>
      <c r="N13" s="18">
        <f t="shared" ca="1" si="4"/>
        <v>9</v>
      </c>
      <c r="O13" s="50"/>
      <c r="P13" s="19"/>
      <c r="Q13" s="19"/>
      <c r="R13" s="19"/>
      <c r="S13" s="19"/>
      <c r="T13" s="23"/>
      <c r="AI13" s="13"/>
      <c r="AL13" s="24">
        <f ca="1">VLOOKUP($AS5,$AU$1:$AY$165,2,FALSE)</f>
        <v>9</v>
      </c>
      <c r="AM13" s="25">
        <f ca="1">VLOOKUP($AS5,$AU$1:$AY$165,2,FALSE)</f>
        <v>9</v>
      </c>
      <c r="AN13" s="26"/>
      <c r="AO13" s="24">
        <f ca="1">VLOOKUP($AS15,$AU$1:$AY$165,2,FALSE)</f>
        <v>9</v>
      </c>
      <c r="AP13" s="25">
        <f ca="1">VLOOKUP($AS15,$AU$1:$AY$165,2,FALSE)</f>
        <v>9</v>
      </c>
      <c r="AR13" s="2">
        <f t="shared" ca="1" si="0"/>
        <v>0.53334919644741419</v>
      </c>
      <c r="AS13" s="3">
        <f t="shared" ca="1" si="1"/>
        <v>65</v>
      </c>
      <c r="AU13" s="4">
        <v>13</v>
      </c>
      <c r="AV13" s="4">
        <v>5</v>
      </c>
      <c r="AW13" s="4">
        <v>3</v>
      </c>
      <c r="AX13" s="4">
        <v>2</v>
      </c>
      <c r="AY13" s="4"/>
    </row>
    <row r="14" spans="1:51" ht="44.1" customHeight="1" x14ac:dyDescent="0.5">
      <c r="A14" s="45" t="s">
        <v>24</v>
      </c>
      <c r="B14" s="6">
        <f t="shared" ca="1" si="5"/>
        <v>6</v>
      </c>
      <c r="C14" s="47" t="s">
        <v>3</v>
      </c>
      <c r="D14" s="6">
        <f t="shared" ca="1" si="2"/>
        <v>5</v>
      </c>
      <c r="E14" s="49" t="s">
        <v>4</v>
      </c>
      <c r="F14" s="8"/>
      <c r="G14" s="8"/>
      <c r="H14" s="8"/>
      <c r="I14" s="9"/>
      <c r="J14" s="10"/>
      <c r="K14" s="45" t="s">
        <v>25</v>
      </c>
      <c r="L14" s="6">
        <f t="shared" ca="1" si="3"/>
        <v>9</v>
      </c>
      <c r="M14" s="47" t="s">
        <v>3</v>
      </c>
      <c r="N14" s="6">
        <f t="shared" ca="1" si="4"/>
        <v>8</v>
      </c>
      <c r="O14" s="49" t="s">
        <v>4</v>
      </c>
      <c r="P14" s="7"/>
      <c r="Q14" s="7"/>
      <c r="R14" s="7"/>
      <c r="S14" s="7"/>
      <c r="T14" s="11"/>
      <c r="Z14" s="13">
        <v>6</v>
      </c>
      <c r="AA14" s="14" t="s">
        <v>26</v>
      </c>
      <c r="AB14" s="13" t="str">
        <f ca="1">IF(AD14=1,AC14,"NO")</f>
        <v>NO</v>
      </c>
      <c r="AC14" s="13" t="str">
        <f ca="1">IF(AL14=AL15,"OK","NO")</f>
        <v>NO</v>
      </c>
      <c r="AD14" s="13">
        <f ca="1">RANDBETWEEN(0,1)</f>
        <v>1</v>
      </c>
      <c r="AE14" s="13"/>
      <c r="AF14" s="13">
        <v>16</v>
      </c>
      <c r="AG14" s="14" t="s">
        <v>27</v>
      </c>
      <c r="AH14" s="13" t="str">
        <f ca="1">IF(AJ14=1,AI14,"NO")</f>
        <v>NO</v>
      </c>
      <c r="AI14" s="13" t="str">
        <f t="shared" ca="1" si="6"/>
        <v>OK</v>
      </c>
      <c r="AJ14" s="13">
        <f ca="1">RANDBETWEEN(0,1)</f>
        <v>0</v>
      </c>
      <c r="AL14" s="15">
        <f ca="1">VLOOKUP($AS6,$AU$1:$AY$165,3,FALSE)</f>
        <v>6</v>
      </c>
      <c r="AM14" s="16">
        <f ca="1">VLOOKUP($AS6,$AU$1:$AY$165,4,FALSE)</f>
        <v>5</v>
      </c>
      <c r="AN14" s="17"/>
      <c r="AO14" s="15">
        <f ca="1">VLOOKUP($AS16,$AU$1:$AY$165,3,FALSE)</f>
        <v>9</v>
      </c>
      <c r="AP14" s="16">
        <f ca="1">VLOOKUP($AS16,$AU$1:$AY$165,4,FALSE)</f>
        <v>8</v>
      </c>
      <c r="AR14" s="2">
        <f t="shared" ca="1" si="0"/>
        <v>4.8960179339639698E-2</v>
      </c>
      <c r="AS14" s="3">
        <f t="shared" ca="1" si="1"/>
        <v>130</v>
      </c>
      <c r="AU14" s="4">
        <v>14</v>
      </c>
      <c r="AV14" s="4">
        <v>5</v>
      </c>
      <c r="AW14" s="4">
        <v>4</v>
      </c>
      <c r="AX14" s="4">
        <v>1</v>
      </c>
      <c r="AY14" s="4"/>
    </row>
    <row r="15" spans="1:51" ht="44.1" customHeight="1" x14ac:dyDescent="0.25">
      <c r="A15" s="46"/>
      <c r="B15" s="18">
        <f t="shared" ca="1" si="5"/>
        <v>8</v>
      </c>
      <c r="C15" s="48"/>
      <c r="D15" s="18">
        <f t="shared" ca="1" si="2"/>
        <v>8</v>
      </c>
      <c r="E15" s="50"/>
      <c r="F15" s="20"/>
      <c r="G15" s="20"/>
      <c r="H15" s="20"/>
      <c r="I15" s="21"/>
      <c r="J15" s="22"/>
      <c r="K15" s="46"/>
      <c r="L15" s="18">
        <f t="shared" ca="1" si="3"/>
        <v>9</v>
      </c>
      <c r="M15" s="48"/>
      <c r="N15" s="18">
        <f t="shared" ca="1" si="4"/>
        <v>9</v>
      </c>
      <c r="O15" s="50"/>
      <c r="P15" s="19"/>
      <c r="Q15" s="19"/>
      <c r="R15" s="19"/>
      <c r="S15" s="19"/>
      <c r="T15" s="23"/>
      <c r="AI15" s="13"/>
      <c r="AL15" s="24">
        <f ca="1">VLOOKUP($AS6,$AU$1:$AY$165,2,FALSE)</f>
        <v>8</v>
      </c>
      <c r="AM15" s="25">
        <f ca="1">VLOOKUP($AS6,$AU$1:$AY$165,2,FALSE)</f>
        <v>8</v>
      </c>
      <c r="AN15" s="26"/>
      <c r="AO15" s="24">
        <f ca="1">VLOOKUP($AS16,$AU$1:$AY$165,2,FALSE)</f>
        <v>9</v>
      </c>
      <c r="AP15" s="25">
        <f ca="1">VLOOKUP($AS16,$AU$1:$AY$165,2,FALSE)</f>
        <v>9</v>
      </c>
      <c r="AR15" s="2">
        <f t="shared" ca="1" si="0"/>
        <v>0.3111649263314441</v>
      </c>
      <c r="AS15" s="3">
        <f t="shared" ca="1" si="1"/>
        <v>90</v>
      </c>
      <c r="AU15" s="4">
        <v>15</v>
      </c>
      <c r="AV15" s="4">
        <v>5</v>
      </c>
      <c r="AW15" s="4">
        <v>4</v>
      </c>
      <c r="AX15" s="4">
        <v>2</v>
      </c>
      <c r="AY15" s="4"/>
    </row>
    <row r="16" spans="1:51" ht="44.1" customHeight="1" x14ac:dyDescent="0.5">
      <c r="A16" s="45" t="s">
        <v>28</v>
      </c>
      <c r="B16" s="6">
        <f t="shared" ca="1" si="5"/>
        <v>7</v>
      </c>
      <c r="C16" s="47" t="s">
        <v>3</v>
      </c>
      <c r="D16" s="6">
        <f t="shared" ca="1" si="2"/>
        <v>6</v>
      </c>
      <c r="E16" s="49" t="s">
        <v>4</v>
      </c>
      <c r="F16" s="8"/>
      <c r="G16" s="8"/>
      <c r="H16" s="8"/>
      <c r="I16" s="9"/>
      <c r="J16" s="10"/>
      <c r="K16" s="45" t="s">
        <v>29</v>
      </c>
      <c r="L16" s="6">
        <f t="shared" ca="1" si="3"/>
        <v>5</v>
      </c>
      <c r="M16" s="47" t="s">
        <v>3</v>
      </c>
      <c r="N16" s="6">
        <f t="shared" ca="1" si="4"/>
        <v>4</v>
      </c>
      <c r="O16" s="49" t="s">
        <v>4</v>
      </c>
      <c r="P16" s="7"/>
      <c r="Q16" s="7"/>
      <c r="R16" s="7"/>
      <c r="S16" s="7"/>
      <c r="T16" s="27"/>
      <c r="Z16" s="13">
        <v>7</v>
      </c>
      <c r="AA16" s="14" t="s">
        <v>30</v>
      </c>
      <c r="AB16" s="13" t="str">
        <f ca="1">IF(AD16=1,AC16,"NO")</f>
        <v>NO</v>
      </c>
      <c r="AC16" s="13" t="str">
        <f ca="1">IF(AL16=AL17,"OK","NO")</f>
        <v>NO</v>
      </c>
      <c r="AD16" s="13">
        <f ca="1">RANDBETWEEN(0,1)</f>
        <v>1</v>
      </c>
      <c r="AE16" s="13"/>
      <c r="AF16" s="13">
        <v>17</v>
      </c>
      <c r="AG16" s="14" t="s">
        <v>31</v>
      </c>
      <c r="AH16" s="13" t="str">
        <f ca="1">IF(AJ16=1,AI16,"NO")</f>
        <v>NO</v>
      </c>
      <c r="AI16" s="13" t="str">
        <f t="shared" ca="1" si="6"/>
        <v>NO</v>
      </c>
      <c r="AJ16" s="13">
        <f ca="1">RANDBETWEEN(0,1)</f>
        <v>0</v>
      </c>
      <c r="AL16" s="15">
        <f ca="1">VLOOKUP($AS7,$AU$1:$AY$165,3,FALSE)</f>
        <v>7</v>
      </c>
      <c r="AM16" s="16">
        <f ca="1">VLOOKUP($AS7,$AU$1:$AY$165,4,FALSE)</f>
        <v>6</v>
      </c>
      <c r="AN16" s="17"/>
      <c r="AO16" s="15">
        <f ca="1">VLOOKUP($AS17,$AU$1:$AY$165,3,FALSE)</f>
        <v>5</v>
      </c>
      <c r="AP16" s="16">
        <f ca="1">VLOOKUP($AS17,$AU$1:$AY$165,4,FALSE)</f>
        <v>4</v>
      </c>
      <c r="AR16" s="2">
        <f t="shared" ca="1" si="0"/>
        <v>0.12932151739400743</v>
      </c>
      <c r="AS16" s="3">
        <f t="shared" ca="1" si="1"/>
        <v>120</v>
      </c>
      <c r="AU16" s="4">
        <v>16</v>
      </c>
      <c r="AV16" s="4">
        <v>5</v>
      </c>
      <c r="AW16" s="4">
        <v>4</v>
      </c>
      <c r="AX16" s="4">
        <v>3</v>
      </c>
      <c r="AY16" s="4"/>
    </row>
    <row r="17" spans="1:51" ht="44.1" customHeight="1" x14ac:dyDescent="0.25">
      <c r="A17" s="46"/>
      <c r="B17" s="18">
        <f t="shared" ca="1" si="5"/>
        <v>8</v>
      </c>
      <c r="C17" s="48"/>
      <c r="D17" s="18">
        <f t="shared" ca="1" si="2"/>
        <v>8</v>
      </c>
      <c r="E17" s="50"/>
      <c r="F17" s="20"/>
      <c r="G17" s="20"/>
      <c r="H17" s="20"/>
      <c r="I17" s="21"/>
      <c r="J17" s="22"/>
      <c r="K17" s="46"/>
      <c r="L17" s="18">
        <f t="shared" ca="1" si="3"/>
        <v>7</v>
      </c>
      <c r="M17" s="48"/>
      <c r="N17" s="18">
        <f t="shared" ca="1" si="4"/>
        <v>7</v>
      </c>
      <c r="O17" s="50"/>
      <c r="P17" s="19"/>
      <c r="Q17" s="19"/>
      <c r="R17" s="19"/>
      <c r="S17" s="19"/>
      <c r="T17" s="22"/>
      <c r="AI17" s="13"/>
      <c r="AL17" s="24">
        <f ca="1">VLOOKUP($AS7,$AU$1:$AY$165,2,FALSE)</f>
        <v>8</v>
      </c>
      <c r="AM17" s="25">
        <f ca="1">VLOOKUP($AS7,$AU$1:$AY$165,2,FALSE)</f>
        <v>8</v>
      </c>
      <c r="AN17" s="26"/>
      <c r="AO17" s="24">
        <f ca="1">VLOOKUP($AS17,$AU$1:$AY$165,2,FALSE)</f>
        <v>7</v>
      </c>
      <c r="AP17" s="25">
        <f ca="1">VLOOKUP($AS17,$AU$1:$AY$165,2,FALSE)</f>
        <v>7</v>
      </c>
      <c r="AR17" s="2">
        <f t="shared" ca="1" si="0"/>
        <v>0.66281791406862745</v>
      </c>
      <c r="AS17" s="3">
        <f t="shared" ca="1" si="1"/>
        <v>45</v>
      </c>
      <c r="AU17" s="4">
        <v>17</v>
      </c>
      <c r="AV17" s="4">
        <v>5</v>
      </c>
      <c r="AW17" s="4">
        <v>5</v>
      </c>
      <c r="AX17" s="4">
        <v>1</v>
      </c>
      <c r="AY17" s="4"/>
    </row>
    <row r="18" spans="1:51" ht="44.1" customHeight="1" x14ac:dyDescent="0.5">
      <c r="A18" s="45" t="s">
        <v>32</v>
      </c>
      <c r="B18" s="6">
        <f t="shared" ca="1" si="5"/>
        <v>6</v>
      </c>
      <c r="C18" s="47" t="s">
        <v>3</v>
      </c>
      <c r="D18" s="6">
        <f t="shared" ca="1" si="2"/>
        <v>5</v>
      </c>
      <c r="E18" s="49" t="s">
        <v>4</v>
      </c>
      <c r="F18" s="8"/>
      <c r="G18" s="8"/>
      <c r="H18" s="8"/>
      <c r="I18" s="9"/>
      <c r="J18" s="10"/>
      <c r="K18" s="45" t="s">
        <v>33</v>
      </c>
      <c r="L18" s="6">
        <f t="shared" ca="1" si="3"/>
        <v>3</v>
      </c>
      <c r="M18" s="47" t="s">
        <v>3</v>
      </c>
      <c r="N18" s="6">
        <f t="shared" ca="1" si="4"/>
        <v>1</v>
      </c>
      <c r="O18" s="49" t="s">
        <v>4</v>
      </c>
      <c r="P18" s="7"/>
      <c r="Q18" s="7"/>
      <c r="R18" s="7"/>
      <c r="S18" s="7"/>
      <c r="T18" s="27"/>
      <c r="Z18" s="13">
        <v>8</v>
      </c>
      <c r="AA18" s="14" t="s">
        <v>34</v>
      </c>
      <c r="AB18" s="13" t="str">
        <f ca="1">IF(AD18=1,AC18,"NO")</f>
        <v>NO</v>
      </c>
      <c r="AC18" s="13" t="str">
        <f ca="1">IF(AL18=AL19,"OK","NO")</f>
        <v>NO</v>
      </c>
      <c r="AD18" s="13">
        <f ca="1">RANDBETWEEN(0,1)</f>
        <v>1</v>
      </c>
      <c r="AE18" s="13"/>
      <c r="AF18" s="13">
        <v>18</v>
      </c>
      <c r="AG18" s="14" t="s">
        <v>35</v>
      </c>
      <c r="AH18" s="13" t="str">
        <f ca="1">IF(AJ18=1,AI18,"NO")</f>
        <v>NO</v>
      </c>
      <c r="AI18" s="13" t="str">
        <f t="shared" ca="1" si="6"/>
        <v>NO</v>
      </c>
      <c r="AJ18" s="13">
        <f ca="1">RANDBETWEEN(0,1)</f>
        <v>1</v>
      </c>
      <c r="AL18" s="15">
        <f ca="1">VLOOKUP($AS8,$AU$1:$AY$165,3,FALSE)</f>
        <v>6</v>
      </c>
      <c r="AM18" s="16">
        <f ca="1">VLOOKUP($AS8,$AU$1:$AY$165,4,FALSE)</f>
        <v>5</v>
      </c>
      <c r="AN18" s="17"/>
      <c r="AO18" s="15">
        <f ca="1">VLOOKUP($AS18,$AU$1:$AY$165,3,FALSE)</f>
        <v>3</v>
      </c>
      <c r="AP18" s="16">
        <f ca="1">VLOOKUP($AS18,$AU$1:$AY$165,4,FALSE)</f>
        <v>1</v>
      </c>
      <c r="AR18" s="2">
        <f t="shared" ca="1" si="0"/>
        <v>0.73526405414379281</v>
      </c>
      <c r="AS18" s="3">
        <f t="shared" ca="1" si="1"/>
        <v>37</v>
      </c>
      <c r="AU18" s="4">
        <v>18</v>
      </c>
      <c r="AV18" s="4">
        <v>5</v>
      </c>
      <c r="AW18" s="4">
        <v>5</v>
      </c>
      <c r="AX18" s="4">
        <v>2</v>
      </c>
      <c r="AY18" s="4"/>
    </row>
    <row r="19" spans="1:51" ht="44.1" customHeight="1" x14ac:dyDescent="0.25">
      <c r="A19" s="46"/>
      <c r="B19" s="18">
        <f t="shared" ca="1" si="5"/>
        <v>9</v>
      </c>
      <c r="C19" s="48"/>
      <c r="D19" s="18">
        <f t="shared" ca="1" si="2"/>
        <v>9</v>
      </c>
      <c r="E19" s="50"/>
      <c r="F19" s="20"/>
      <c r="G19" s="20"/>
      <c r="H19" s="20"/>
      <c r="I19" s="21"/>
      <c r="J19" s="22"/>
      <c r="K19" s="46"/>
      <c r="L19" s="18">
        <f t="shared" ca="1" si="3"/>
        <v>7</v>
      </c>
      <c r="M19" s="48"/>
      <c r="N19" s="18">
        <f t="shared" ca="1" si="4"/>
        <v>7</v>
      </c>
      <c r="O19" s="50"/>
      <c r="P19" s="19"/>
      <c r="Q19" s="19"/>
      <c r="R19" s="19"/>
      <c r="S19" s="19"/>
      <c r="T19" s="22"/>
      <c r="AI19" s="13"/>
      <c r="AL19" s="24">
        <f ca="1">VLOOKUP($AS8,$AU$1:$AY$165,2,FALSE)</f>
        <v>9</v>
      </c>
      <c r="AM19" s="25">
        <f ca="1">VLOOKUP($AS8,$AU$1:$AY$165,2,FALSE)</f>
        <v>9</v>
      </c>
      <c r="AN19" s="26"/>
      <c r="AO19" s="24">
        <f ca="1">VLOOKUP($AS18,$AU$1:$AY$165,2,FALSE)</f>
        <v>7</v>
      </c>
      <c r="AP19" s="25">
        <f ca="1">VLOOKUP($AS18,$AU$1:$AY$165,2,FALSE)</f>
        <v>7</v>
      </c>
      <c r="AR19" s="2">
        <f t="shared" ca="1" si="0"/>
        <v>0.25384683634380478</v>
      </c>
      <c r="AS19" s="3">
        <f t="shared" ca="1" si="1"/>
        <v>105</v>
      </c>
      <c r="AU19" s="4">
        <v>19</v>
      </c>
      <c r="AV19" s="4">
        <v>5</v>
      </c>
      <c r="AW19" s="4">
        <v>5</v>
      </c>
      <c r="AX19" s="4">
        <v>3</v>
      </c>
      <c r="AY19" s="4"/>
    </row>
    <row r="20" spans="1:51" ht="44.1" customHeight="1" x14ac:dyDescent="0.5">
      <c r="A20" s="45" t="s">
        <v>36</v>
      </c>
      <c r="B20" s="6">
        <f t="shared" ca="1" si="5"/>
        <v>3</v>
      </c>
      <c r="C20" s="47" t="s">
        <v>3</v>
      </c>
      <c r="D20" s="6">
        <f t="shared" ca="1" si="2"/>
        <v>2</v>
      </c>
      <c r="E20" s="49" t="s">
        <v>4</v>
      </c>
      <c r="F20" s="8"/>
      <c r="G20" s="8"/>
      <c r="H20" s="8"/>
      <c r="I20" s="9"/>
      <c r="J20" s="10"/>
      <c r="K20" s="45" t="s">
        <v>37</v>
      </c>
      <c r="L20" s="6">
        <f t="shared" ca="1" si="3"/>
        <v>7</v>
      </c>
      <c r="M20" s="47" t="s">
        <v>3</v>
      </c>
      <c r="N20" s="6">
        <f t="shared" ca="1" si="4"/>
        <v>6</v>
      </c>
      <c r="O20" s="49" t="s">
        <v>4</v>
      </c>
      <c r="P20" s="7"/>
      <c r="Q20" s="7"/>
      <c r="R20" s="7"/>
      <c r="S20" s="7"/>
      <c r="T20" s="27"/>
      <c r="Z20" s="13">
        <v>9</v>
      </c>
      <c r="AA20" s="14" t="s">
        <v>38</v>
      </c>
      <c r="AB20" s="13" t="str">
        <f ca="1">IF(AD20=1,AC20,"NO")</f>
        <v>NO</v>
      </c>
      <c r="AC20" s="13" t="str">
        <f ca="1">IF(AL20=AL21,"OK","NO")</f>
        <v>NO</v>
      </c>
      <c r="AD20" s="13">
        <f ca="1">RANDBETWEEN(0,1)</f>
        <v>0</v>
      </c>
      <c r="AE20" s="13"/>
      <c r="AF20" s="13">
        <v>19</v>
      </c>
      <c r="AG20" s="14" t="s">
        <v>39</v>
      </c>
      <c r="AH20" s="13" t="str">
        <f ca="1">IF(AJ20=1,AI20,"NO")</f>
        <v>NO</v>
      </c>
      <c r="AI20" s="13" t="str">
        <f t="shared" ca="1" si="6"/>
        <v>NO</v>
      </c>
      <c r="AJ20" s="13">
        <f ca="1">RANDBETWEEN(0,1)</f>
        <v>1</v>
      </c>
      <c r="AL20" s="15">
        <f ca="1">VLOOKUP($AS9,$AU$1:$AY$165,3,FALSE)</f>
        <v>3</v>
      </c>
      <c r="AM20" s="16">
        <f ca="1">VLOOKUP($AS9,$AU$1:$AY$165,4,FALSE)</f>
        <v>2</v>
      </c>
      <c r="AN20" s="17"/>
      <c r="AO20" s="15">
        <f ca="1">VLOOKUP($AS19,$AU$1:$AY$165,3,FALSE)</f>
        <v>7</v>
      </c>
      <c r="AP20" s="16">
        <f ca="1">VLOOKUP($AS19,$AU$1:$AY$165,4,FALSE)</f>
        <v>6</v>
      </c>
      <c r="AR20" s="2">
        <f t="shared" ca="1" si="0"/>
        <v>0.65988492186711223</v>
      </c>
      <c r="AS20" s="3">
        <f t="shared" ca="1" si="1"/>
        <v>46</v>
      </c>
      <c r="AU20" s="4">
        <v>20</v>
      </c>
      <c r="AV20" s="4">
        <v>5</v>
      </c>
      <c r="AW20" s="4">
        <v>5</v>
      </c>
      <c r="AX20" s="4">
        <v>4</v>
      </c>
      <c r="AY20" s="4"/>
    </row>
    <row r="21" spans="1:51" ht="44.1" customHeight="1" x14ac:dyDescent="0.25">
      <c r="A21" s="46"/>
      <c r="B21" s="18">
        <f t="shared" ca="1" si="5"/>
        <v>9</v>
      </c>
      <c r="C21" s="48"/>
      <c r="D21" s="18">
        <f t="shared" ca="1" si="2"/>
        <v>9</v>
      </c>
      <c r="E21" s="50"/>
      <c r="F21" s="20"/>
      <c r="G21" s="20"/>
      <c r="H21" s="20"/>
      <c r="I21" s="21"/>
      <c r="J21" s="22"/>
      <c r="K21" s="46"/>
      <c r="L21" s="18">
        <f t="shared" ca="1" si="3"/>
        <v>9</v>
      </c>
      <c r="M21" s="48"/>
      <c r="N21" s="18">
        <f t="shared" ca="1" si="4"/>
        <v>9</v>
      </c>
      <c r="O21" s="50"/>
      <c r="P21" s="19"/>
      <c r="Q21" s="19"/>
      <c r="R21" s="19"/>
      <c r="S21" s="19"/>
      <c r="T21" s="22"/>
      <c r="AI21" s="13"/>
      <c r="AL21" s="24">
        <f ca="1">VLOOKUP($AS9,$AU$1:$AY$165,2,FALSE)</f>
        <v>9</v>
      </c>
      <c r="AM21" s="25">
        <f ca="1">VLOOKUP($AS9,$AU$1:$AY$165,2,FALSE)</f>
        <v>9</v>
      </c>
      <c r="AN21" s="26"/>
      <c r="AO21" s="24">
        <f ca="1">VLOOKUP($AS19,$AU$1:$AY$165,2,FALSE)</f>
        <v>9</v>
      </c>
      <c r="AP21" s="25">
        <f ca="1">VLOOKUP($AS19,$AU$1:$AY$165,2,FALSE)</f>
        <v>9</v>
      </c>
      <c r="AR21" s="2">
        <f t="shared" ca="1" si="0"/>
        <v>0.77465038462511826</v>
      </c>
      <c r="AS21" s="3">
        <f t="shared" ca="1" si="1"/>
        <v>34</v>
      </c>
      <c r="AU21" s="4">
        <v>21</v>
      </c>
      <c r="AV21" s="4">
        <v>6</v>
      </c>
      <c r="AW21" s="4">
        <v>2</v>
      </c>
      <c r="AX21" s="4">
        <v>1</v>
      </c>
      <c r="AY21" s="4"/>
    </row>
    <row r="22" spans="1:51" ht="44.1" customHeight="1" x14ac:dyDescent="0.5">
      <c r="A22" s="45" t="s">
        <v>40</v>
      </c>
      <c r="B22" s="6">
        <f t="shared" ca="1" si="5"/>
        <v>6</v>
      </c>
      <c r="C22" s="47" t="s">
        <v>3</v>
      </c>
      <c r="D22" s="6">
        <f t="shared" ca="1" si="2"/>
        <v>5</v>
      </c>
      <c r="E22" s="49" t="s">
        <v>4</v>
      </c>
      <c r="F22" s="8"/>
      <c r="G22" s="8"/>
      <c r="H22" s="8"/>
      <c r="I22" s="9"/>
      <c r="J22" s="10"/>
      <c r="K22" s="45" t="s">
        <v>41</v>
      </c>
      <c r="L22" s="6">
        <f t="shared" ca="1" si="3"/>
        <v>6</v>
      </c>
      <c r="M22" s="47" t="s">
        <v>3</v>
      </c>
      <c r="N22" s="6">
        <f t="shared" ca="1" si="4"/>
        <v>1</v>
      </c>
      <c r="O22" s="49" t="s">
        <v>4</v>
      </c>
      <c r="P22" s="7"/>
      <c r="Q22" s="7"/>
      <c r="R22" s="7"/>
      <c r="S22" s="7"/>
      <c r="T22" s="27"/>
      <c r="Z22" s="13">
        <v>10</v>
      </c>
      <c r="AA22" s="14" t="s">
        <v>42</v>
      </c>
      <c r="AB22" s="13" t="str">
        <f ca="1">IF(AD22=1,AC22,"NO")</f>
        <v>OK</v>
      </c>
      <c r="AC22" s="13" t="str">
        <f ca="1">IF(AL22=AL23,"OK","NO")</f>
        <v>OK</v>
      </c>
      <c r="AD22" s="13">
        <f ca="1">RANDBETWEEN(0,1)</f>
        <v>1</v>
      </c>
      <c r="AE22" s="13"/>
      <c r="AF22" s="13">
        <v>20</v>
      </c>
      <c r="AG22" s="14" t="s">
        <v>43</v>
      </c>
      <c r="AH22" s="13" t="str">
        <f ca="1">IF(AJ22=1,AI22,"NO")</f>
        <v>NO</v>
      </c>
      <c r="AI22" s="13" t="str">
        <f t="shared" ca="1" si="6"/>
        <v>NO</v>
      </c>
      <c r="AJ22" s="13">
        <f ca="1">RANDBETWEEN(0,1)</f>
        <v>0</v>
      </c>
      <c r="AL22" s="15">
        <f ca="1">VLOOKUP($AS10,$AU$1:$AY$165,3,FALSE)</f>
        <v>6</v>
      </c>
      <c r="AM22" s="16">
        <f ca="1">VLOOKUP($AS10,$AU$1:$AY$165,4,FALSE)</f>
        <v>5</v>
      </c>
      <c r="AN22" s="17"/>
      <c r="AO22" s="15">
        <f ca="1">VLOOKUP($AS20,$AU$1:$AY$165,3,FALSE)</f>
        <v>6</v>
      </c>
      <c r="AP22" s="16">
        <f ca="1">VLOOKUP($AS20,$AU$1:$AY$165,4,FALSE)</f>
        <v>1</v>
      </c>
      <c r="AR22" s="2">
        <f t="shared" ca="1" si="0"/>
        <v>0.34048491634158007</v>
      </c>
      <c r="AS22" s="3">
        <f t="shared" ca="1" si="1"/>
        <v>86</v>
      </c>
      <c r="AU22" s="4">
        <v>22</v>
      </c>
      <c r="AV22" s="4">
        <v>6</v>
      </c>
      <c r="AW22" s="4">
        <v>3</v>
      </c>
      <c r="AX22" s="4">
        <v>1</v>
      </c>
      <c r="AY22" s="4"/>
    </row>
    <row r="23" spans="1:51" ht="44.1" customHeight="1" x14ac:dyDescent="0.25">
      <c r="A23" s="46"/>
      <c r="B23" s="18">
        <f t="shared" ca="1" si="5"/>
        <v>6</v>
      </c>
      <c r="C23" s="48"/>
      <c r="D23" s="18">
        <f t="shared" ca="1" si="2"/>
        <v>6</v>
      </c>
      <c r="E23" s="50"/>
      <c r="F23" s="20"/>
      <c r="G23" s="20"/>
      <c r="H23" s="20"/>
      <c r="I23" s="21"/>
      <c r="J23" s="22"/>
      <c r="K23" s="46"/>
      <c r="L23" s="18">
        <f t="shared" ca="1" si="3"/>
        <v>7</v>
      </c>
      <c r="M23" s="48"/>
      <c r="N23" s="18">
        <f t="shared" ca="1" si="4"/>
        <v>7</v>
      </c>
      <c r="O23" s="50"/>
      <c r="P23" s="19"/>
      <c r="Q23" s="19"/>
      <c r="R23" s="19"/>
      <c r="S23" s="19"/>
      <c r="T23" s="22"/>
      <c r="AE23" s="13"/>
      <c r="AF23" s="13"/>
      <c r="AG23" s="13"/>
      <c r="AH23" s="13"/>
      <c r="AI23" s="13"/>
      <c r="AJ23" s="13"/>
      <c r="AL23" s="24">
        <f ca="1">VLOOKUP($AS10,$AU$1:$AY$165,2,FALSE)</f>
        <v>6</v>
      </c>
      <c r="AM23" s="25">
        <f ca="1">VLOOKUP($AS10,$AU$1:$AY$165,2,FALSE)</f>
        <v>6</v>
      </c>
      <c r="AN23" s="26"/>
      <c r="AO23" s="24">
        <f ca="1">VLOOKUP($AS20,$AU$1:$AY$165,2,FALSE)</f>
        <v>7</v>
      </c>
      <c r="AP23" s="25">
        <f ca="1">VLOOKUP($AS20,$AU$1:$AY$165,2,FALSE)</f>
        <v>7</v>
      </c>
      <c r="AR23" s="2">
        <f t="shared" ca="1" si="0"/>
        <v>0.45001461045998814</v>
      </c>
      <c r="AS23" s="3">
        <f t="shared" ca="1" si="1"/>
        <v>74</v>
      </c>
      <c r="AU23" s="4">
        <v>23</v>
      </c>
      <c r="AV23" s="4">
        <v>6</v>
      </c>
      <c r="AW23" s="4">
        <v>3</v>
      </c>
      <c r="AX23" s="4">
        <v>2</v>
      </c>
      <c r="AY23" s="4"/>
    </row>
    <row r="24" spans="1:51" ht="48" customHeight="1" thickBot="1" x14ac:dyDescent="0.3">
      <c r="A24" s="57" t="str">
        <f>A1</f>
        <v>同分母分数 ひき算 真分数・仮分数(=1)・１－真分数＝真分数 オールミックス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8">
        <f>S1</f>
        <v>1</v>
      </c>
      <c r="T24" s="58"/>
      <c r="AE24" s="13"/>
      <c r="AF24" s="13"/>
      <c r="AG24" s="13"/>
      <c r="AH24" s="13"/>
      <c r="AI24" s="13"/>
      <c r="AJ24" s="13"/>
      <c r="AR24" s="2">
        <f t="shared" ca="1" si="0"/>
        <v>0.82455153468841136</v>
      </c>
      <c r="AS24" s="3">
        <f t="shared" ca="1" si="1"/>
        <v>29</v>
      </c>
      <c r="AT24" s="3"/>
      <c r="AU24" s="4">
        <v>24</v>
      </c>
      <c r="AV24" s="4">
        <v>6</v>
      </c>
      <c r="AW24" s="4">
        <v>4</v>
      </c>
      <c r="AX24" s="4">
        <v>1</v>
      </c>
      <c r="AY24" s="4"/>
    </row>
    <row r="25" spans="1:51" ht="42.95" customHeight="1" thickBot="1" x14ac:dyDescent="0.3">
      <c r="B25" s="59" t="str">
        <f t="shared" ref="B25" si="7">B2</f>
        <v>　　月　　日</v>
      </c>
      <c r="C25" s="60"/>
      <c r="D25" s="60"/>
      <c r="E25" s="60"/>
      <c r="F25" s="61"/>
      <c r="G25" s="59" t="str">
        <f>G2</f>
        <v>名前</v>
      </c>
      <c r="H25" s="60"/>
      <c r="I25" s="62"/>
      <c r="J25" s="63"/>
      <c r="K25" s="63"/>
      <c r="L25" s="63"/>
      <c r="M25" s="63"/>
      <c r="N25" s="63"/>
      <c r="O25" s="63"/>
      <c r="P25" s="63"/>
      <c r="Q25" s="63"/>
      <c r="R25" s="63"/>
      <c r="S25" s="64"/>
      <c r="AE25" s="13"/>
      <c r="AF25" s="13"/>
      <c r="AG25" s="13"/>
      <c r="AH25" s="13"/>
      <c r="AI25" s="13"/>
      <c r="AJ25" s="13"/>
      <c r="AR25" s="2">
        <f t="shared" ca="1" si="0"/>
        <v>1.980321585393563E-2</v>
      </c>
      <c r="AS25" s="3">
        <f t="shared" ca="1" si="1"/>
        <v>135</v>
      </c>
      <c r="AU25" s="4">
        <v>25</v>
      </c>
      <c r="AV25" s="4">
        <v>6</v>
      </c>
      <c r="AW25" s="4">
        <v>4</v>
      </c>
      <c r="AX25" s="4">
        <v>2</v>
      </c>
      <c r="AY25" s="4"/>
    </row>
    <row r="26" spans="1:51" ht="20.100000000000001" customHeight="1" x14ac:dyDescent="0.25">
      <c r="AE26" s="13"/>
      <c r="AF26" s="13"/>
      <c r="AG26" s="13"/>
      <c r="AH26" s="13"/>
      <c r="AI26" s="13"/>
      <c r="AJ26" s="13"/>
      <c r="AR26" s="2">
        <f t="shared" ca="1" si="0"/>
        <v>0.69773464306424882</v>
      </c>
      <c r="AS26" s="3">
        <f t="shared" ca="1" si="1"/>
        <v>41</v>
      </c>
      <c r="AU26" s="4">
        <v>26</v>
      </c>
      <c r="AV26" s="4">
        <v>6</v>
      </c>
      <c r="AW26" s="4">
        <v>4</v>
      </c>
      <c r="AX26" s="4">
        <v>3</v>
      </c>
      <c r="AY26" s="4"/>
    </row>
    <row r="27" spans="1:51" ht="44.1" customHeight="1" x14ac:dyDescent="0.5">
      <c r="A27" s="53" t="str">
        <f>A4</f>
        <v>(1)</v>
      </c>
      <c r="B27" s="6">
        <f t="shared" ref="B27:D42" ca="1" si="8">B4</f>
        <v>4</v>
      </c>
      <c r="C27" s="47" t="str">
        <f>C4</f>
        <v>－</v>
      </c>
      <c r="D27" s="6">
        <f t="shared" ca="1" si="8"/>
        <v>1</v>
      </c>
      <c r="E27" s="49" t="s">
        <v>4</v>
      </c>
      <c r="F27" s="28">
        <f ca="1">IF(AB4="OK",B27,B27-D27)</f>
        <v>3</v>
      </c>
      <c r="G27" s="51" t="str">
        <f ca="1">IF(AB4="OK","－","")</f>
        <v/>
      </c>
      <c r="H27" s="28" t="str">
        <f ca="1">IF(AB4="OK",D27,"")</f>
        <v/>
      </c>
      <c r="I27" s="51" t="str">
        <f ca="1">IF(AB4="OK","=","")</f>
        <v/>
      </c>
      <c r="J27" s="29" t="str">
        <f ca="1">IF(AB4="OK",B27-D27,"")</f>
        <v/>
      </c>
      <c r="K27" s="45" t="str">
        <f>K4</f>
        <v>(11)</v>
      </c>
      <c r="L27" s="6">
        <f t="shared" ref="L27:M42" ca="1" si="9">L4</f>
        <v>8</v>
      </c>
      <c r="M27" s="47" t="str">
        <f>M4</f>
        <v>－</v>
      </c>
      <c r="N27" s="6">
        <f t="shared" ref="N27:N46" ca="1" si="10">N4</f>
        <v>4</v>
      </c>
      <c r="O27" s="49" t="s">
        <v>4</v>
      </c>
      <c r="P27" s="28">
        <f ca="1">IF(AH4="OK",L27,L27-N27)</f>
        <v>4</v>
      </c>
      <c r="Q27" s="51" t="str">
        <f ca="1">IF(AH4="OK","－","")</f>
        <v/>
      </c>
      <c r="R27" s="28" t="str">
        <f ca="1">IF(AH4="OK",N27,"")</f>
        <v/>
      </c>
      <c r="S27" s="51" t="str">
        <f ca="1">IF(AH4="OK","=","")</f>
        <v/>
      </c>
      <c r="T27" s="29" t="str">
        <f ca="1">IF(AH4="OK",L27-N27,"")</f>
        <v/>
      </c>
      <c r="W27" s="56"/>
      <c r="X27" s="30"/>
      <c r="Y27" s="30"/>
      <c r="AE27" s="13"/>
      <c r="AF27" s="13"/>
      <c r="AG27" s="13"/>
      <c r="AH27" s="13"/>
      <c r="AI27" s="13"/>
      <c r="AJ27" s="13"/>
      <c r="AK27" s="14"/>
      <c r="AN27" s="30"/>
      <c r="AO27" s="30"/>
      <c r="AR27" s="2">
        <f t="shared" ca="1" si="0"/>
        <v>4.3775088835538489E-2</v>
      </c>
      <c r="AS27" s="3">
        <f t="shared" ca="1" si="1"/>
        <v>133</v>
      </c>
      <c r="AU27" s="4">
        <v>27</v>
      </c>
      <c r="AV27" s="4">
        <v>6</v>
      </c>
      <c r="AW27" s="4">
        <v>5</v>
      </c>
      <c r="AX27" s="4">
        <v>1</v>
      </c>
      <c r="AY27" s="4"/>
    </row>
    <row r="28" spans="1:51" ht="44.1" customHeight="1" x14ac:dyDescent="0.25">
      <c r="A28" s="54"/>
      <c r="B28" s="18">
        <f t="shared" ca="1" si="8"/>
        <v>6</v>
      </c>
      <c r="C28" s="48"/>
      <c r="D28" s="18">
        <f t="shared" ca="1" si="8"/>
        <v>6</v>
      </c>
      <c r="E28" s="50"/>
      <c r="F28" s="31">
        <f ca="1">B28</f>
        <v>6</v>
      </c>
      <c r="G28" s="52"/>
      <c r="H28" s="31" t="str">
        <f ca="1">IF(AB4="OK",B28,"")</f>
        <v/>
      </c>
      <c r="I28" s="52"/>
      <c r="J28" s="32" t="str">
        <f ca="1">IF(AB4="OK",B28,"")</f>
        <v/>
      </c>
      <c r="K28" s="46"/>
      <c r="L28" s="18">
        <f t="shared" ca="1" si="9"/>
        <v>8</v>
      </c>
      <c r="M28" s="48"/>
      <c r="N28" s="18">
        <f t="shared" ca="1" si="10"/>
        <v>8</v>
      </c>
      <c r="O28" s="50"/>
      <c r="P28" s="31">
        <f ca="1">L28</f>
        <v>8</v>
      </c>
      <c r="Q28" s="52"/>
      <c r="R28" s="31" t="str">
        <f ca="1">IF(AH4="OK",L28,"")</f>
        <v/>
      </c>
      <c r="S28" s="52"/>
      <c r="T28" s="32" t="str">
        <f ca="1">IF(AH4="OK",L28,"")</f>
        <v/>
      </c>
      <c r="W28" s="56"/>
      <c r="X28" s="30"/>
      <c r="Y28" s="30"/>
      <c r="AE28" s="13"/>
      <c r="AF28" s="13"/>
      <c r="AG28" s="13"/>
      <c r="AH28" s="13"/>
      <c r="AI28" s="13"/>
      <c r="AJ28" s="13"/>
      <c r="AK28" s="14"/>
      <c r="AN28" s="30"/>
      <c r="AO28" s="30"/>
      <c r="AR28" s="2">
        <f t="shared" ca="1" si="0"/>
        <v>0.1087246840162247</v>
      </c>
      <c r="AS28" s="3">
        <f t="shared" ca="1" si="1"/>
        <v>123</v>
      </c>
      <c r="AU28" s="4">
        <v>28</v>
      </c>
      <c r="AV28" s="4">
        <v>6</v>
      </c>
      <c r="AW28" s="4">
        <v>5</v>
      </c>
      <c r="AX28" s="4">
        <v>2</v>
      </c>
      <c r="AY28" s="4"/>
    </row>
    <row r="29" spans="1:51" ht="44.1" customHeight="1" x14ac:dyDescent="0.5">
      <c r="A29" s="53" t="str">
        <f t="shared" ref="A29" si="11">A6</f>
        <v>(2)</v>
      </c>
      <c r="B29" s="6">
        <f t="shared" ca="1" si="8"/>
        <v>4</v>
      </c>
      <c r="C29" s="47" t="str">
        <f t="shared" si="8"/>
        <v>－</v>
      </c>
      <c r="D29" s="6">
        <f t="shared" ca="1" si="8"/>
        <v>2</v>
      </c>
      <c r="E29" s="49" t="s">
        <v>4</v>
      </c>
      <c r="F29" s="28">
        <f ca="1">IF(AB6="OK",B29,B29-D29)</f>
        <v>2</v>
      </c>
      <c r="G29" s="51" t="str">
        <f ca="1">IF(AB6="OK","－","")</f>
        <v/>
      </c>
      <c r="H29" s="28" t="str">
        <f ca="1">IF(AB6="OK",D29,"")</f>
        <v/>
      </c>
      <c r="I29" s="51" t="str">
        <f ca="1">IF(AB6="OK","=","")</f>
        <v/>
      </c>
      <c r="J29" s="29" t="str">
        <f ca="1">IF(AB6="OK",B29-D29,"")</f>
        <v/>
      </c>
      <c r="K29" s="45" t="str">
        <f t="shared" ref="K29" si="12">K6</f>
        <v>(12)</v>
      </c>
      <c r="L29" s="6">
        <f t="shared" ca="1" si="9"/>
        <v>7</v>
      </c>
      <c r="M29" s="47" t="str">
        <f t="shared" si="9"/>
        <v>－</v>
      </c>
      <c r="N29" s="6">
        <f t="shared" ca="1" si="10"/>
        <v>4</v>
      </c>
      <c r="O29" s="49" t="s">
        <v>4</v>
      </c>
      <c r="P29" s="28">
        <f ca="1">IF(AH6="OK",L29,L29-N29)</f>
        <v>3</v>
      </c>
      <c r="Q29" s="51" t="str">
        <f ca="1">IF(AH6="OK","－","")</f>
        <v/>
      </c>
      <c r="R29" s="28" t="str">
        <f ca="1">IF(AH6="OK",N29,"")</f>
        <v/>
      </c>
      <c r="S29" s="51" t="str">
        <f ca="1">IF(AH6="OK","=","")</f>
        <v/>
      </c>
      <c r="T29" s="29" t="str">
        <f ca="1">IF(AH6="OK",L29-N29,"")</f>
        <v/>
      </c>
      <c r="W29" s="55"/>
      <c r="AE29" s="13"/>
      <c r="AF29" s="13"/>
      <c r="AG29" s="13"/>
      <c r="AH29" s="13"/>
      <c r="AI29" s="13"/>
      <c r="AJ29" s="13"/>
      <c r="AK29" s="14"/>
      <c r="AN29" s="30"/>
      <c r="AO29" s="30"/>
      <c r="AR29" s="2">
        <f t="shared" ca="1" si="0"/>
        <v>0.85973437980024658</v>
      </c>
      <c r="AS29" s="3">
        <f t="shared" ca="1" si="1"/>
        <v>20</v>
      </c>
      <c r="AU29" s="4">
        <v>29</v>
      </c>
      <c r="AV29" s="4">
        <v>6</v>
      </c>
      <c r="AW29" s="4">
        <v>5</v>
      </c>
      <c r="AX29" s="4">
        <v>3</v>
      </c>
      <c r="AY29" s="4"/>
    </row>
    <row r="30" spans="1:51" ht="44.1" customHeight="1" x14ac:dyDescent="0.25">
      <c r="A30" s="54"/>
      <c r="B30" s="18">
        <f t="shared" ca="1" si="8"/>
        <v>7</v>
      </c>
      <c r="C30" s="48"/>
      <c r="D30" s="18">
        <f t="shared" ca="1" si="8"/>
        <v>7</v>
      </c>
      <c r="E30" s="50"/>
      <c r="F30" s="31">
        <f ca="1">B30</f>
        <v>7</v>
      </c>
      <c r="G30" s="52"/>
      <c r="H30" s="31" t="str">
        <f ca="1">IF(AB6="OK",B30,"")</f>
        <v/>
      </c>
      <c r="I30" s="52"/>
      <c r="J30" s="32" t="str">
        <f ca="1">IF(AB6="OK",B30,"")</f>
        <v/>
      </c>
      <c r="K30" s="46"/>
      <c r="L30" s="18">
        <f t="shared" ca="1" si="9"/>
        <v>9</v>
      </c>
      <c r="M30" s="48"/>
      <c r="N30" s="18">
        <f t="shared" ca="1" si="10"/>
        <v>9</v>
      </c>
      <c r="O30" s="50"/>
      <c r="P30" s="31">
        <f ca="1">L30</f>
        <v>9</v>
      </c>
      <c r="Q30" s="52"/>
      <c r="R30" s="31" t="str">
        <f ca="1">IF(AH6="OK",L30,"")</f>
        <v/>
      </c>
      <c r="S30" s="52"/>
      <c r="T30" s="32" t="str">
        <f ca="1">IF(AH6="OK",L30,"")</f>
        <v/>
      </c>
      <c r="W30" s="55"/>
      <c r="AE30" s="13"/>
      <c r="AF30" s="13"/>
      <c r="AG30" s="13"/>
      <c r="AH30" s="13"/>
      <c r="AI30" s="13"/>
      <c r="AJ30" s="13"/>
      <c r="AK30" s="14"/>
      <c r="AN30" s="30"/>
      <c r="AO30" s="30"/>
      <c r="AR30" s="2">
        <f t="shared" ca="1" si="0"/>
        <v>0.12381701047046245</v>
      </c>
      <c r="AS30" s="3">
        <f t="shared" ca="1" si="1"/>
        <v>121</v>
      </c>
      <c r="AU30" s="4">
        <v>30</v>
      </c>
      <c r="AV30" s="4">
        <v>6</v>
      </c>
      <c r="AW30" s="4">
        <v>5</v>
      </c>
      <c r="AX30" s="4">
        <v>4</v>
      </c>
      <c r="AY30" s="4"/>
    </row>
    <row r="31" spans="1:51" ht="44.1" customHeight="1" x14ac:dyDescent="0.5">
      <c r="A31" s="53" t="str">
        <f t="shared" ref="A31" si="13">A8</f>
        <v>(3)</v>
      </c>
      <c r="B31" s="6">
        <f t="shared" ca="1" si="8"/>
        <v>6</v>
      </c>
      <c r="C31" s="47" t="str">
        <f t="shared" si="8"/>
        <v>－</v>
      </c>
      <c r="D31" s="6">
        <f t="shared" ca="1" si="8"/>
        <v>4</v>
      </c>
      <c r="E31" s="49" t="s">
        <v>4</v>
      </c>
      <c r="F31" s="28">
        <f ca="1">IF(AB8="OK",B31,B31-D31)</f>
        <v>2</v>
      </c>
      <c r="G31" s="51" t="str">
        <f ca="1">IF(AB8="OK","－","")</f>
        <v/>
      </c>
      <c r="H31" s="28" t="str">
        <f ca="1">IF(AB8="OK",D31,"")</f>
        <v/>
      </c>
      <c r="I31" s="51" t="str">
        <f ca="1">IF(AB8="OK","=","")</f>
        <v/>
      </c>
      <c r="J31" s="29" t="str">
        <f ca="1">IF(AB8="OK",B31-D31,"")</f>
        <v/>
      </c>
      <c r="K31" s="45" t="str">
        <f t="shared" ref="K31" si="14">K8</f>
        <v>(13)</v>
      </c>
      <c r="L31" s="6">
        <f t="shared" ca="1" si="9"/>
        <v>5</v>
      </c>
      <c r="M31" s="47" t="str">
        <f t="shared" si="9"/>
        <v>－</v>
      </c>
      <c r="N31" s="6">
        <f t="shared" ca="1" si="10"/>
        <v>3</v>
      </c>
      <c r="O31" s="49" t="s">
        <v>4</v>
      </c>
      <c r="P31" s="28">
        <f ca="1">IF(AH8="OK",L31,L31-N31)</f>
        <v>2</v>
      </c>
      <c r="Q31" s="51" t="str">
        <f ca="1">IF(AH8="OK","－","")</f>
        <v/>
      </c>
      <c r="R31" s="28" t="str">
        <f ca="1">IF(AH8="OK",N31,"")</f>
        <v/>
      </c>
      <c r="S31" s="51" t="str">
        <f ca="1">IF(AH8="OK","=","")</f>
        <v/>
      </c>
      <c r="T31" s="29" t="str">
        <f ca="1">IF(AH8="OK",L31-N31,"")</f>
        <v/>
      </c>
      <c r="AE31" s="13"/>
      <c r="AF31" s="13"/>
      <c r="AG31" s="13"/>
      <c r="AH31" s="13"/>
      <c r="AI31" s="13"/>
      <c r="AJ31" s="13"/>
      <c r="AK31" s="14"/>
      <c r="AR31" s="2">
        <f t="shared" ca="1" si="0"/>
        <v>0.87949373728854863</v>
      </c>
      <c r="AS31" s="3">
        <f t="shared" ca="1" si="1"/>
        <v>16</v>
      </c>
      <c r="AU31" s="4">
        <v>31</v>
      </c>
      <c r="AV31" s="4">
        <v>6</v>
      </c>
      <c r="AW31" s="4">
        <v>6</v>
      </c>
      <c r="AX31" s="4">
        <v>1</v>
      </c>
      <c r="AY31" s="4"/>
    </row>
    <row r="32" spans="1:51" ht="44.1" customHeight="1" x14ac:dyDescent="0.25">
      <c r="A32" s="54"/>
      <c r="B32" s="18">
        <f t="shared" ca="1" si="8"/>
        <v>9</v>
      </c>
      <c r="C32" s="48"/>
      <c r="D32" s="18">
        <f t="shared" ca="1" si="8"/>
        <v>9</v>
      </c>
      <c r="E32" s="50"/>
      <c r="F32" s="31">
        <f ca="1">B32</f>
        <v>9</v>
      </c>
      <c r="G32" s="52"/>
      <c r="H32" s="31" t="str">
        <f ca="1">IF(AB8="OK",B32,"")</f>
        <v/>
      </c>
      <c r="I32" s="52"/>
      <c r="J32" s="32" t="str">
        <f ca="1">IF(AB8="OK",B32,"")</f>
        <v/>
      </c>
      <c r="K32" s="46"/>
      <c r="L32" s="18">
        <f t="shared" ca="1" si="9"/>
        <v>8</v>
      </c>
      <c r="M32" s="48"/>
      <c r="N32" s="18">
        <f t="shared" ca="1" si="10"/>
        <v>8</v>
      </c>
      <c r="O32" s="50"/>
      <c r="P32" s="31">
        <f ca="1">L32</f>
        <v>8</v>
      </c>
      <c r="Q32" s="52"/>
      <c r="R32" s="31" t="str">
        <f ca="1">IF(AH8="OK",L32,"")</f>
        <v/>
      </c>
      <c r="S32" s="52"/>
      <c r="T32" s="32" t="str">
        <f ca="1">IF(AH8="OK",L32,"")</f>
        <v/>
      </c>
      <c r="AE32" s="13"/>
      <c r="AF32" s="13"/>
      <c r="AG32" s="13"/>
      <c r="AH32" s="13"/>
      <c r="AI32" s="13"/>
      <c r="AJ32" s="13"/>
      <c r="AK32" s="14"/>
      <c r="AR32" s="2">
        <f t="shared" ca="1" si="0"/>
        <v>0.52962521140705232</v>
      </c>
      <c r="AS32" s="3">
        <f t="shared" ca="1" si="1"/>
        <v>66</v>
      </c>
      <c r="AU32" s="4">
        <v>32</v>
      </c>
      <c r="AV32" s="4">
        <v>6</v>
      </c>
      <c r="AW32" s="4">
        <v>6</v>
      </c>
      <c r="AX32" s="4">
        <v>2</v>
      </c>
      <c r="AY32" s="4"/>
    </row>
    <row r="33" spans="1:51" ht="44.1" customHeight="1" x14ac:dyDescent="0.5">
      <c r="A33" s="53" t="str">
        <f t="shared" ref="A33" si="15">A10</f>
        <v>(4)</v>
      </c>
      <c r="B33" s="6">
        <f t="shared" ca="1" si="8"/>
        <v>2</v>
      </c>
      <c r="C33" s="47" t="str">
        <f t="shared" si="8"/>
        <v>－</v>
      </c>
      <c r="D33" s="6">
        <f t="shared" ca="1" si="8"/>
        <v>1</v>
      </c>
      <c r="E33" s="49" t="s">
        <v>4</v>
      </c>
      <c r="F33" s="28">
        <f ca="1">IF(AB10="OK",B33,B33-D33)</f>
        <v>1</v>
      </c>
      <c r="G33" s="51" t="str">
        <f ca="1">IF(AB10="OK","－","")</f>
        <v/>
      </c>
      <c r="H33" s="28" t="str">
        <f ca="1">IF(AB10="OK",D33,"")</f>
        <v/>
      </c>
      <c r="I33" s="51" t="str">
        <f ca="1">IF(AB10="OK","=","")</f>
        <v/>
      </c>
      <c r="J33" s="29" t="str">
        <f ca="1">IF(AB10="OK",B33-D33,"")</f>
        <v/>
      </c>
      <c r="K33" s="45" t="str">
        <f t="shared" ref="K33" si="16">K10</f>
        <v>(14)</v>
      </c>
      <c r="L33" s="6">
        <f t="shared" ca="1" si="9"/>
        <v>10</v>
      </c>
      <c r="M33" s="47" t="str">
        <f t="shared" si="9"/>
        <v>－</v>
      </c>
      <c r="N33" s="6">
        <f t="shared" ca="1" si="10"/>
        <v>2</v>
      </c>
      <c r="O33" s="49" t="s">
        <v>4</v>
      </c>
      <c r="P33" s="28">
        <f ca="1">IF(AH10="OK",L33,L33-N33)</f>
        <v>8</v>
      </c>
      <c r="Q33" s="51" t="str">
        <f ca="1">IF(AH10="OK","－","")</f>
        <v/>
      </c>
      <c r="R33" s="28" t="str">
        <f ca="1">IF(AH10="OK",N33,"")</f>
        <v/>
      </c>
      <c r="S33" s="51" t="str">
        <f ca="1">IF(AH10="OK","=","")</f>
        <v/>
      </c>
      <c r="T33" s="29" t="str">
        <f ca="1">IF(AH10="OK",L33-N33,"")</f>
        <v/>
      </c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R33" s="2">
        <f t="shared" ca="1" si="0"/>
        <v>0.20182075213937056</v>
      </c>
      <c r="AS33" s="3">
        <f t="shared" ca="1" si="1"/>
        <v>115</v>
      </c>
      <c r="AU33" s="4">
        <v>33</v>
      </c>
      <c r="AV33" s="4">
        <v>6</v>
      </c>
      <c r="AW33" s="4">
        <v>6</v>
      </c>
      <c r="AX33" s="4">
        <v>3</v>
      </c>
      <c r="AY33" s="4"/>
    </row>
    <row r="34" spans="1:51" ht="44.1" customHeight="1" x14ac:dyDescent="0.25">
      <c r="A34" s="54"/>
      <c r="B34" s="18">
        <f t="shared" ca="1" si="8"/>
        <v>8</v>
      </c>
      <c r="C34" s="48"/>
      <c r="D34" s="18">
        <f t="shared" ca="1" si="8"/>
        <v>8</v>
      </c>
      <c r="E34" s="50"/>
      <c r="F34" s="31">
        <f ca="1">B34</f>
        <v>8</v>
      </c>
      <c r="G34" s="52"/>
      <c r="H34" s="31" t="str">
        <f ca="1">IF(AB10="OK",B34,"")</f>
        <v/>
      </c>
      <c r="I34" s="52"/>
      <c r="J34" s="32" t="str">
        <f ca="1">IF(AB10="OK",B34,"")</f>
        <v/>
      </c>
      <c r="K34" s="46"/>
      <c r="L34" s="18">
        <f t="shared" ca="1" si="9"/>
        <v>10</v>
      </c>
      <c r="M34" s="48"/>
      <c r="N34" s="18">
        <f t="shared" ca="1" si="10"/>
        <v>10</v>
      </c>
      <c r="O34" s="50"/>
      <c r="P34" s="31">
        <f ca="1">L34</f>
        <v>10</v>
      </c>
      <c r="Q34" s="52"/>
      <c r="R34" s="31" t="str">
        <f ca="1">IF(AH10="OK",L34,"")</f>
        <v/>
      </c>
      <c r="S34" s="52"/>
      <c r="T34" s="32" t="str">
        <f ca="1">IF(AH10="OK",L34,"")</f>
        <v/>
      </c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R34" s="2">
        <f t="shared" ca="1" si="0"/>
        <v>0.47029254418312605</v>
      </c>
      <c r="AS34" s="3">
        <f t="shared" ca="1" si="1"/>
        <v>72</v>
      </c>
      <c r="AU34" s="4">
        <v>34</v>
      </c>
      <c r="AV34" s="4">
        <v>6</v>
      </c>
      <c r="AW34" s="4">
        <v>6</v>
      </c>
      <c r="AX34" s="4">
        <v>4</v>
      </c>
      <c r="AY34" s="4"/>
    </row>
    <row r="35" spans="1:51" ht="44.1" customHeight="1" x14ac:dyDescent="0.5">
      <c r="A35" s="53" t="str">
        <f t="shared" ref="A35" si="17">A12</f>
        <v>(5)</v>
      </c>
      <c r="B35" s="6">
        <f t="shared" ca="1" si="8"/>
        <v>9</v>
      </c>
      <c r="C35" s="47" t="str">
        <f t="shared" si="8"/>
        <v>－</v>
      </c>
      <c r="D35" s="6">
        <f t="shared" ca="1" si="8"/>
        <v>7</v>
      </c>
      <c r="E35" s="49" t="s">
        <v>4</v>
      </c>
      <c r="F35" s="28">
        <f ca="1">IF(AB12="OK",B35,B35-D35)</f>
        <v>2</v>
      </c>
      <c r="G35" s="51" t="str">
        <f ca="1">IF(AB12="OK","－","")</f>
        <v/>
      </c>
      <c r="H35" s="28" t="str">
        <f ca="1">IF(AB12="OK",D35,"")</f>
        <v/>
      </c>
      <c r="I35" s="51" t="str">
        <f ca="1">IF(AB12="OK","=","")</f>
        <v/>
      </c>
      <c r="J35" s="29" t="str">
        <f ca="1">IF(AB12="OK",B35-D35,"")</f>
        <v/>
      </c>
      <c r="K35" s="45" t="str">
        <f t="shared" ref="K35" si="18">K12</f>
        <v>(15)</v>
      </c>
      <c r="L35" s="6">
        <f t="shared" ca="1" si="9"/>
        <v>4</v>
      </c>
      <c r="M35" s="47" t="str">
        <f t="shared" si="9"/>
        <v>－</v>
      </c>
      <c r="N35" s="6">
        <f t="shared" ca="1" si="10"/>
        <v>3</v>
      </c>
      <c r="O35" s="49" t="s">
        <v>4</v>
      </c>
      <c r="P35" s="28">
        <f ca="1">IF(AH12="OK",L35,L35-N35)</f>
        <v>1</v>
      </c>
      <c r="Q35" s="51" t="str">
        <f ca="1">IF(AH12="OK","－","")</f>
        <v/>
      </c>
      <c r="R35" s="28" t="str">
        <f ca="1">IF(AH12="OK",N35,"")</f>
        <v/>
      </c>
      <c r="S35" s="51" t="str">
        <f ca="1">IF(AH12="OK","=","")</f>
        <v/>
      </c>
      <c r="T35" s="29" t="str">
        <f ca="1">IF(AH12="OK",L35-N35,"")</f>
        <v/>
      </c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R35" s="2">
        <f t="shared" ca="1" si="0"/>
        <v>0.2443514427749468</v>
      </c>
      <c r="AS35" s="3">
        <f t="shared" ca="1" si="1"/>
        <v>108</v>
      </c>
      <c r="AU35" s="4">
        <v>35</v>
      </c>
      <c r="AV35" s="4">
        <v>6</v>
      </c>
      <c r="AW35" s="4">
        <v>6</v>
      </c>
      <c r="AX35" s="4">
        <v>5</v>
      </c>
      <c r="AY35" s="4"/>
    </row>
    <row r="36" spans="1:51" ht="44.1" customHeight="1" x14ac:dyDescent="0.25">
      <c r="A36" s="54"/>
      <c r="B36" s="18">
        <f t="shared" ca="1" si="8"/>
        <v>9</v>
      </c>
      <c r="C36" s="48"/>
      <c r="D36" s="18">
        <f t="shared" ca="1" si="8"/>
        <v>9</v>
      </c>
      <c r="E36" s="50"/>
      <c r="F36" s="31">
        <f ca="1">B36</f>
        <v>9</v>
      </c>
      <c r="G36" s="52"/>
      <c r="H36" s="31" t="str">
        <f ca="1">IF(AB12="OK",B36,"")</f>
        <v/>
      </c>
      <c r="I36" s="52"/>
      <c r="J36" s="32" t="str">
        <f ca="1">IF(AB12="OK",B36,"")</f>
        <v/>
      </c>
      <c r="K36" s="46"/>
      <c r="L36" s="18">
        <f t="shared" ca="1" si="9"/>
        <v>9</v>
      </c>
      <c r="M36" s="48"/>
      <c r="N36" s="18">
        <f t="shared" ca="1" si="10"/>
        <v>9</v>
      </c>
      <c r="O36" s="50"/>
      <c r="P36" s="31">
        <f ca="1">L36</f>
        <v>9</v>
      </c>
      <c r="Q36" s="52"/>
      <c r="R36" s="31" t="str">
        <f ca="1">IF(AH12="OK",L36,"")</f>
        <v/>
      </c>
      <c r="S36" s="52"/>
      <c r="T36" s="32" t="str">
        <f ca="1">IF(AH12="OK",L36,"")</f>
        <v/>
      </c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R36" s="2">
        <f t="shared" ca="1" si="0"/>
        <v>0.79251568537169048</v>
      </c>
      <c r="AS36" s="3">
        <f t="shared" ca="1" si="1"/>
        <v>33</v>
      </c>
      <c r="AU36" s="4">
        <v>36</v>
      </c>
      <c r="AV36" s="4">
        <v>7</v>
      </c>
      <c r="AW36" s="4">
        <v>2</v>
      </c>
      <c r="AX36" s="4">
        <v>1</v>
      </c>
      <c r="AY36" s="4"/>
    </row>
    <row r="37" spans="1:51" ht="44.1" customHeight="1" x14ac:dyDescent="0.5">
      <c r="A37" s="53" t="str">
        <f t="shared" ref="A37" si="19">A14</f>
        <v>(6)</v>
      </c>
      <c r="B37" s="6">
        <f t="shared" ca="1" si="8"/>
        <v>6</v>
      </c>
      <c r="C37" s="47" t="str">
        <f t="shared" si="8"/>
        <v>－</v>
      </c>
      <c r="D37" s="6">
        <f t="shared" ca="1" si="8"/>
        <v>5</v>
      </c>
      <c r="E37" s="49" t="s">
        <v>4</v>
      </c>
      <c r="F37" s="28">
        <f ca="1">IF(AB14="OK",B37,B37-D37)</f>
        <v>1</v>
      </c>
      <c r="G37" s="51" t="str">
        <f ca="1">IF(AB14="OK","－","")</f>
        <v/>
      </c>
      <c r="H37" s="28" t="str">
        <f ca="1">IF(AB14="OK",D37,"")</f>
        <v/>
      </c>
      <c r="I37" s="51" t="str">
        <f ca="1">IF(AB14="OK","=","")</f>
        <v/>
      </c>
      <c r="J37" s="29" t="str">
        <f ca="1">IF(AB14="OK",B37-D37,"")</f>
        <v/>
      </c>
      <c r="K37" s="45" t="str">
        <f t="shared" ref="K37" si="20">K14</f>
        <v>(16)</v>
      </c>
      <c r="L37" s="6">
        <f t="shared" ca="1" si="9"/>
        <v>9</v>
      </c>
      <c r="M37" s="47" t="str">
        <f t="shared" si="9"/>
        <v>－</v>
      </c>
      <c r="N37" s="6">
        <f t="shared" ca="1" si="10"/>
        <v>8</v>
      </c>
      <c r="O37" s="49" t="s">
        <v>4</v>
      </c>
      <c r="P37" s="28">
        <f ca="1">IF(AH14="OK",L37,L37-N37)</f>
        <v>1</v>
      </c>
      <c r="Q37" s="51" t="str">
        <f ca="1">IF(AH14="OK","－","")</f>
        <v/>
      </c>
      <c r="R37" s="28" t="str">
        <f ca="1">IF(AH14="OK",N37,"")</f>
        <v/>
      </c>
      <c r="S37" s="51" t="str">
        <f ca="1">IF(AH14="OK","=","")</f>
        <v/>
      </c>
      <c r="T37" s="29" t="str">
        <f ca="1">IF(AH14="OK",L37-N37,"")</f>
        <v/>
      </c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R37" s="2">
        <f t="shared" ca="1" si="0"/>
        <v>0.26686987727448164</v>
      </c>
      <c r="AS37" s="3">
        <f t="shared" ca="1" si="1"/>
        <v>101</v>
      </c>
      <c r="AU37" s="4">
        <v>37</v>
      </c>
      <c r="AV37" s="4">
        <v>7</v>
      </c>
      <c r="AW37" s="4">
        <v>3</v>
      </c>
      <c r="AX37" s="4">
        <v>1</v>
      </c>
      <c r="AY37" s="4"/>
    </row>
    <row r="38" spans="1:51" ht="44.1" customHeight="1" x14ac:dyDescent="0.25">
      <c r="A38" s="54"/>
      <c r="B38" s="18">
        <f t="shared" ca="1" si="8"/>
        <v>8</v>
      </c>
      <c r="C38" s="48"/>
      <c r="D38" s="18">
        <f t="shared" ca="1" si="8"/>
        <v>8</v>
      </c>
      <c r="E38" s="50"/>
      <c r="F38" s="31">
        <f ca="1">B38</f>
        <v>8</v>
      </c>
      <c r="G38" s="52"/>
      <c r="H38" s="31" t="str">
        <f ca="1">IF(AB14="OK",B38,"")</f>
        <v/>
      </c>
      <c r="I38" s="52"/>
      <c r="J38" s="32" t="str">
        <f ca="1">IF(AB14="OK",B38,"")</f>
        <v/>
      </c>
      <c r="K38" s="46"/>
      <c r="L38" s="18">
        <f t="shared" ca="1" si="9"/>
        <v>9</v>
      </c>
      <c r="M38" s="48"/>
      <c r="N38" s="18">
        <f t="shared" ca="1" si="10"/>
        <v>9</v>
      </c>
      <c r="O38" s="50"/>
      <c r="P38" s="31">
        <f ca="1">L38</f>
        <v>9</v>
      </c>
      <c r="Q38" s="52"/>
      <c r="R38" s="31" t="str">
        <f ca="1">IF(AH14="OK",L38,"")</f>
        <v/>
      </c>
      <c r="S38" s="52"/>
      <c r="T38" s="32" t="str">
        <f ca="1">IF(AH14="OK",L38,"")</f>
        <v/>
      </c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R38" s="2">
        <f t="shared" ca="1" si="0"/>
        <v>0.99273925795603779</v>
      </c>
      <c r="AS38" s="3">
        <f t="shared" ca="1" si="1"/>
        <v>2</v>
      </c>
      <c r="AU38" s="4">
        <v>38</v>
      </c>
      <c r="AV38" s="4">
        <v>7</v>
      </c>
      <c r="AW38" s="4">
        <v>3</v>
      </c>
      <c r="AX38" s="4">
        <v>2</v>
      </c>
      <c r="AY38" s="4"/>
    </row>
    <row r="39" spans="1:51" ht="44.1" customHeight="1" x14ac:dyDescent="0.5">
      <c r="A39" s="53" t="str">
        <f t="shared" ref="A39" si="21">A16</f>
        <v>(7)</v>
      </c>
      <c r="B39" s="6">
        <f t="shared" ca="1" si="8"/>
        <v>7</v>
      </c>
      <c r="C39" s="47" t="str">
        <f t="shared" si="8"/>
        <v>－</v>
      </c>
      <c r="D39" s="6">
        <f t="shared" ca="1" si="8"/>
        <v>6</v>
      </c>
      <c r="E39" s="49" t="s">
        <v>4</v>
      </c>
      <c r="F39" s="28">
        <f ca="1">IF(AB16="OK",B39,B39-D39)</f>
        <v>1</v>
      </c>
      <c r="G39" s="51" t="str">
        <f ca="1">IF(AB16="OK","－","")</f>
        <v/>
      </c>
      <c r="H39" s="28" t="str">
        <f ca="1">IF(AB16="OK",D39,"")</f>
        <v/>
      </c>
      <c r="I39" s="51" t="str">
        <f ca="1">IF(AB16="OK","=","")</f>
        <v/>
      </c>
      <c r="J39" s="29" t="str">
        <f ca="1">IF(AB16="OK",B39-D39,"")</f>
        <v/>
      </c>
      <c r="K39" s="45" t="str">
        <f t="shared" ref="K39" si="22">K16</f>
        <v>(17)</v>
      </c>
      <c r="L39" s="6">
        <f t="shared" ca="1" si="9"/>
        <v>5</v>
      </c>
      <c r="M39" s="47" t="str">
        <f t="shared" si="9"/>
        <v>－</v>
      </c>
      <c r="N39" s="6">
        <f t="shared" ca="1" si="10"/>
        <v>4</v>
      </c>
      <c r="O39" s="49" t="s">
        <v>4</v>
      </c>
      <c r="P39" s="28">
        <f ca="1">IF(AH16="OK",L39,L39-N39)</f>
        <v>1</v>
      </c>
      <c r="Q39" s="51" t="str">
        <f ca="1">IF(AH16="OK","－","")</f>
        <v/>
      </c>
      <c r="R39" s="28" t="str">
        <f ca="1">IF(AH16="OK",N39,"")</f>
        <v/>
      </c>
      <c r="S39" s="51" t="str">
        <f ca="1">IF(AH16="OK","=","")</f>
        <v/>
      </c>
      <c r="T39" s="29" t="str">
        <f ca="1">IF(AH16="OK",L39-N39,"")</f>
        <v/>
      </c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R39" s="2">
        <f t="shared" ca="1" si="0"/>
        <v>0.83277137238455712</v>
      </c>
      <c r="AS39" s="3">
        <f t="shared" ca="1" si="1"/>
        <v>27</v>
      </c>
      <c r="AU39" s="4">
        <v>39</v>
      </c>
      <c r="AV39" s="4">
        <v>7</v>
      </c>
      <c r="AW39" s="4">
        <v>4</v>
      </c>
      <c r="AX39" s="4">
        <v>1</v>
      </c>
      <c r="AY39" s="4"/>
    </row>
    <row r="40" spans="1:51" ht="44.1" customHeight="1" x14ac:dyDescent="0.25">
      <c r="A40" s="54"/>
      <c r="B40" s="18">
        <f t="shared" ca="1" si="8"/>
        <v>8</v>
      </c>
      <c r="C40" s="48"/>
      <c r="D40" s="18">
        <f t="shared" ca="1" si="8"/>
        <v>8</v>
      </c>
      <c r="E40" s="50"/>
      <c r="F40" s="31">
        <f ca="1">B40</f>
        <v>8</v>
      </c>
      <c r="G40" s="52"/>
      <c r="H40" s="31" t="str">
        <f ca="1">IF(AB16="OK",B40,"")</f>
        <v/>
      </c>
      <c r="I40" s="52"/>
      <c r="J40" s="32" t="str">
        <f ca="1">IF(AB16="OK",B40,"")</f>
        <v/>
      </c>
      <c r="K40" s="46"/>
      <c r="L40" s="18">
        <f t="shared" ca="1" si="9"/>
        <v>7</v>
      </c>
      <c r="M40" s="48"/>
      <c r="N40" s="18">
        <f t="shared" ca="1" si="10"/>
        <v>7</v>
      </c>
      <c r="O40" s="50"/>
      <c r="P40" s="31">
        <f ca="1">L40</f>
        <v>7</v>
      </c>
      <c r="Q40" s="52"/>
      <c r="R40" s="31" t="str">
        <f ca="1">IF(AH16="OK",L40,"")</f>
        <v/>
      </c>
      <c r="S40" s="52"/>
      <c r="T40" s="32" t="str">
        <f ca="1">IF(AH16="OK",L40,"")</f>
        <v/>
      </c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R40" s="2">
        <f t="shared" ca="1" si="0"/>
        <v>0.21652823354608719</v>
      </c>
      <c r="AS40" s="3">
        <f t="shared" ca="1" si="1"/>
        <v>114</v>
      </c>
      <c r="AU40" s="4">
        <v>40</v>
      </c>
      <c r="AV40" s="4">
        <v>7</v>
      </c>
      <c r="AW40" s="4">
        <v>4</v>
      </c>
      <c r="AX40" s="4">
        <v>2</v>
      </c>
      <c r="AY40" s="4"/>
    </row>
    <row r="41" spans="1:51" ht="44.1" customHeight="1" x14ac:dyDescent="0.5">
      <c r="A41" s="53" t="str">
        <f t="shared" ref="A41" si="23">A18</f>
        <v>(8)</v>
      </c>
      <c r="B41" s="6">
        <f t="shared" ca="1" si="8"/>
        <v>6</v>
      </c>
      <c r="C41" s="47" t="str">
        <f t="shared" si="8"/>
        <v>－</v>
      </c>
      <c r="D41" s="6">
        <f t="shared" ca="1" si="8"/>
        <v>5</v>
      </c>
      <c r="E41" s="49" t="s">
        <v>4</v>
      </c>
      <c r="F41" s="28">
        <f ca="1">IF(AB18="OK",B41,B41-D41)</f>
        <v>1</v>
      </c>
      <c r="G41" s="51" t="str">
        <f ca="1">IF(AB18="OK","－","")</f>
        <v/>
      </c>
      <c r="H41" s="28" t="str">
        <f ca="1">IF(AB18="OK",D41,"")</f>
        <v/>
      </c>
      <c r="I41" s="51" t="str">
        <f ca="1">IF(AB18="OK","=","")</f>
        <v/>
      </c>
      <c r="J41" s="29" t="str">
        <f ca="1">IF(AB18="OK",B41-D41,"")</f>
        <v/>
      </c>
      <c r="K41" s="45" t="str">
        <f t="shared" ref="K41" si="24">K18</f>
        <v>(18)</v>
      </c>
      <c r="L41" s="6">
        <f t="shared" ca="1" si="9"/>
        <v>3</v>
      </c>
      <c r="M41" s="47" t="str">
        <f t="shared" si="9"/>
        <v>－</v>
      </c>
      <c r="N41" s="6">
        <f t="shared" ca="1" si="10"/>
        <v>1</v>
      </c>
      <c r="O41" s="49" t="s">
        <v>4</v>
      </c>
      <c r="P41" s="28">
        <f ca="1">IF(AH18="OK",L41,L41-N41)</f>
        <v>2</v>
      </c>
      <c r="Q41" s="51" t="str">
        <f ca="1">IF(AH18="OK","－","")</f>
        <v/>
      </c>
      <c r="R41" s="28" t="str">
        <f ca="1">IF(AH18="OK",N41,"")</f>
        <v/>
      </c>
      <c r="S41" s="51" t="str">
        <f ca="1">IF(AH18="OK","=","")</f>
        <v/>
      </c>
      <c r="T41" s="29" t="str">
        <f ca="1">IF(AH18="OK",L41-N41,"")</f>
        <v/>
      </c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R41" s="2">
        <f t="shared" ca="1" si="0"/>
        <v>0.15788132644983788</v>
      </c>
      <c r="AS41" s="3">
        <f t="shared" ca="1" si="1"/>
        <v>117</v>
      </c>
      <c r="AU41" s="4">
        <v>41</v>
      </c>
      <c r="AV41" s="4">
        <v>7</v>
      </c>
      <c r="AW41" s="4">
        <v>4</v>
      </c>
      <c r="AX41" s="4">
        <v>3</v>
      </c>
      <c r="AY41" s="4"/>
    </row>
    <row r="42" spans="1:51" ht="44.1" customHeight="1" x14ac:dyDescent="0.25">
      <c r="A42" s="54"/>
      <c r="B42" s="18">
        <f t="shared" ca="1" si="8"/>
        <v>9</v>
      </c>
      <c r="C42" s="48"/>
      <c r="D42" s="18">
        <f t="shared" ca="1" si="8"/>
        <v>9</v>
      </c>
      <c r="E42" s="50"/>
      <c r="F42" s="31">
        <f ca="1">B42</f>
        <v>9</v>
      </c>
      <c r="G42" s="52"/>
      <c r="H42" s="31" t="str">
        <f ca="1">IF(AB18="OK",B42,"")</f>
        <v/>
      </c>
      <c r="I42" s="52"/>
      <c r="J42" s="32" t="str">
        <f ca="1">IF(AB18="OK",B42,"")</f>
        <v/>
      </c>
      <c r="K42" s="46"/>
      <c r="L42" s="18">
        <f t="shared" ca="1" si="9"/>
        <v>7</v>
      </c>
      <c r="M42" s="48"/>
      <c r="N42" s="18">
        <f t="shared" ca="1" si="10"/>
        <v>7</v>
      </c>
      <c r="O42" s="50"/>
      <c r="P42" s="31">
        <f ca="1">L42</f>
        <v>7</v>
      </c>
      <c r="Q42" s="52"/>
      <c r="R42" s="31" t="str">
        <f ca="1">IF(AH18="OK",L42,"")</f>
        <v/>
      </c>
      <c r="S42" s="52"/>
      <c r="T42" s="32" t="str">
        <f ca="1">IF(AH18="OK",L42,"")</f>
        <v/>
      </c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R42" s="2">
        <f t="shared" ca="1" si="0"/>
        <v>0.23771946597144389</v>
      </c>
      <c r="AS42" s="3">
        <f t="shared" ca="1" si="1"/>
        <v>110</v>
      </c>
      <c r="AU42" s="4">
        <v>42</v>
      </c>
      <c r="AV42" s="4">
        <v>7</v>
      </c>
      <c r="AW42" s="4">
        <v>5</v>
      </c>
      <c r="AX42" s="4">
        <v>1</v>
      </c>
      <c r="AY42" s="4"/>
    </row>
    <row r="43" spans="1:51" ht="44.1" customHeight="1" x14ac:dyDescent="0.5">
      <c r="A43" s="53" t="str">
        <f t="shared" ref="A43:D46" si="25">A20</f>
        <v>(9)</v>
      </c>
      <c r="B43" s="6">
        <f t="shared" ca="1" si="25"/>
        <v>3</v>
      </c>
      <c r="C43" s="47" t="str">
        <f t="shared" si="25"/>
        <v>－</v>
      </c>
      <c r="D43" s="6">
        <f t="shared" ca="1" si="25"/>
        <v>2</v>
      </c>
      <c r="E43" s="49" t="s">
        <v>4</v>
      </c>
      <c r="F43" s="28">
        <f ca="1">IF(AB20="OK",B43,B43-D43)</f>
        <v>1</v>
      </c>
      <c r="G43" s="51" t="str">
        <f ca="1">IF(AB20="OK","－","")</f>
        <v/>
      </c>
      <c r="H43" s="28" t="str">
        <f ca="1">IF(AB20="OK",D43,"")</f>
        <v/>
      </c>
      <c r="I43" s="51" t="str">
        <f ca="1">IF(AB20="OK","=","")</f>
        <v/>
      </c>
      <c r="J43" s="29" t="str">
        <f ca="1">IF(AB20="OK",B43-D43,"")</f>
        <v/>
      </c>
      <c r="K43" s="45" t="str">
        <f t="shared" ref="K43:M46" si="26">K20</f>
        <v>(19)</v>
      </c>
      <c r="L43" s="6">
        <f t="shared" ca="1" si="26"/>
        <v>7</v>
      </c>
      <c r="M43" s="47" t="str">
        <f t="shared" si="26"/>
        <v>－</v>
      </c>
      <c r="N43" s="6">
        <f t="shared" ca="1" si="10"/>
        <v>6</v>
      </c>
      <c r="O43" s="49" t="s">
        <v>4</v>
      </c>
      <c r="P43" s="28">
        <f ca="1">IF(AH20="OK",L43,L43-N43)</f>
        <v>1</v>
      </c>
      <c r="Q43" s="51" t="str">
        <f ca="1">IF(AH20="OK","－","")</f>
        <v/>
      </c>
      <c r="R43" s="28" t="str">
        <f ca="1">IF(AH20="OK",N43,"")</f>
        <v/>
      </c>
      <c r="S43" s="51" t="str">
        <f ca="1">IF(AH20="OK","=","")</f>
        <v/>
      </c>
      <c r="T43" s="29" t="str">
        <f ca="1">IF(AH20="OK",L43-N43,"")</f>
        <v/>
      </c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R43" s="2">
        <f t="shared" ca="1" si="0"/>
        <v>0.87294985290408766</v>
      </c>
      <c r="AS43" s="3">
        <f t="shared" ca="1" si="1"/>
        <v>19</v>
      </c>
      <c r="AU43" s="4">
        <v>43</v>
      </c>
      <c r="AV43" s="4">
        <v>7</v>
      </c>
      <c r="AW43" s="4">
        <v>5</v>
      </c>
      <c r="AX43" s="4">
        <v>2</v>
      </c>
      <c r="AY43" s="4"/>
    </row>
    <row r="44" spans="1:51" ht="44.1" customHeight="1" x14ac:dyDescent="0.25">
      <c r="A44" s="54"/>
      <c r="B44" s="18">
        <f t="shared" ca="1" si="25"/>
        <v>9</v>
      </c>
      <c r="C44" s="48"/>
      <c r="D44" s="18">
        <f t="shared" ca="1" si="25"/>
        <v>9</v>
      </c>
      <c r="E44" s="50"/>
      <c r="F44" s="31">
        <f ca="1">B44</f>
        <v>9</v>
      </c>
      <c r="G44" s="52"/>
      <c r="H44" s="31" t="str">
        <f ca="1">IF(AB20="OK",B44,"")</f>
        <v/>
      </c>
      <c r="I44" s="52"/>
      <c r="J44" s="32" t="str">
        <f ca="1">IF(AB20="OK",B44,"")</f>
        <v/>
      </c>
      <c r="K44" s="46"/>
      <c r="L44" s="18">
        <f t="shared" ca="1" si="26"/>
        <v>9</v>
      </c>
      <c r="M44" s="48"/>
      <c r="N44" s="18">
        <f t="shared" ca="1" si="10"/>
        <v>9</v>
      </c>
      <c r="O44" s="50"/>
      <c r="P44" s="31">
        <f ca="1">L44</f>
        <v>9</v>
      </c>
      <c r="Q44" s="52"/>
      <c r="R44" s="31" t="str">
        <f ca="1">IF(AH20="OK",L44,"")</f>
        <v/>
      </c>
      <c r="S44" s="52"/>
      <c r="T44" s="32" t="str">
        <f ca="1">IF(AH20="OK",L44,"")</f>
        <v/>
      </c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R44" s="2">
        <f t="shared" ca="1" si="0"/>
        <v>0.74356140625448153</v>
      </c>
      <c r="AS44" s="3">
        <f t="shared" ca="1" si="1"/>
        <v>36</v>
      </c>
      <c r="AU44" s="4">
        <v>44</v>
      </c>
      <c r="AV44" s="4">
        <v>7</v>
      </c>
      <c r="AW44" s="4">
        <v>5</v>
      </c>
      <c r="AX44" s="4">
        <v>3</v>
      </c>
      <c r="AY44" s="4"/>
    </row>
    <row r="45" spans="1:51" ht="44.1" customHeight="1" x14ac:dyDescent="0.5">
      <c r="A45" s="53" t="str">
        <f t="shared" ref="A45" si="27">A22</f>
        <v>(10)</v>
      </c>
      <c r="B45" s="6">
        <f t="shared" ca="1" si="25"/>
        <v>6</v>
      </c>
      <c r="C45" s="47" t="str">
        <f t="shared" si="25"/>
        <v>－</v>
      </c>
      <c r="D45" s="6">
        <f t="shared" ca="1" si="25"/>
        <v>5</v>
      </c>
      <c r="E45" s="49" t="s">
        <v>4</v>
      </c>
      <c r="F45" s="28">
        <f ca="1">IF(AB22="OK",B45,B45-D45)</f>
        <v>6</v>
      </c>
      <c r="G45" s="51" t="str">
        <f ca="1">IF(AB22="OK","－","")</f>
        <v>－</v>
      </c>
      <c r="H45" s="28">
        <f ca="1">IF(AB22="OK",D45,"")</f>
        <v>5</v>
      </c>
      <c r="I45" s="51" t="str">
        <f ca="1">IF(AB22="OK","=","")</f>
        <v>=</v>
      </c>
      <c r="J45" s="29">
        <f ca="1">IF(AB22="OK",B45-D45,"")</f>
        <v>1</v>
      </c>
      <c r="K45" s="45" t="str">
        <f t="shared" ref="K45" si="28">K22</f>
        <v>(20)</v>
      </c>
      <c r="L45" s="6">
        <f t="shared" ca="1" si="26"/>
        <v>6</v>
      </c>
      <c r="M45" s="47" t="str">
        <f t="shared" si="26"/>
        <v>－</v>
      </c>
      <c r="N45" s="6">
        <f t="shared" ca="1" si="10"/>
        <v>1</v>
      </c>
      <c r="O45" s="49" t="s">
        <v>4</v>
      </c>
      <c r="P45" s="28">
        <f ca="1">IF(AH22="OK",L45,L45-N45)</f>
        <v>5</v>
      </c>
      <c r="Q45" s="51" t="str">
        <f ca="1">IF(AH22="OK","－","")</f>
        <v/>
      </c>
      <c r="R45" s="28" t="str">
        <f ca="1">IF(AH22="OK",N45,"")</f>
        <v/>
      </c>
      <c r="S45" s="51" t="str">
        <f ca="1">IF(AH22="OK","=","")</f>
        <v/>
      </c>
      <c r="T45" s="29" t="str">
        <f ca="1">IF(AH22="OK",L45-N45,"")</f>
        <v/>
      </c>
      <c r="W45" s="30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R45" s="2">
        <f t="shared" ca="1" si="0"/>
        <v>0.94525171032491917</v>
      </c>
      <c r="AS45" s="3">
        <f t="shared" ca="1" si="1"/>
        <v>7</v>
      </c>
      <c r="AU45" s="4">
        <v>45</v>
      </c>
      <c r="AV45" s="4">
        <v>7</v>
      </c>
      <c r="AW45" s="4">
        <v>5</v>
      </c>
      <c r="AX45" s="4">
        <v>4</v>
      </c>
      <c r="AY45" s="4"/>
    </row>
    <row r="46" spans="1:51" ht="44.1" customHeight="1" x14ac:dyDescent="0.25">
      <c r="A46" s="54"/>
      <c r="B46" s="18">
        <f t="shared" ca="1" si="25"/>
        <v>6</v>
      </c>
      <c r="C46" s="48"/>
      <c r="D46" s="18">
        <f t="shared" ca="1" si="25"/>
        <v>6</v>
      </c>
      <c r="E46" s="50"/>
      <c r="F46" s="31">
        <f ca="1">B46</f>
        <v>6</v>
      </c>
      <c r="G46" s="52"/>
      <c r="H46" s="31">
        <f ca="1">IF(AB22="OK",B46,"")</f>
        <v>6</v>
      </c>
      <c r="I46" s="52"/>
      <c r="J46" s="32">
        <f ca="1">IF(AB22="OK",B46,"")</f>
        <v>6</v>
      </c>
      <c r="K46" s="46"/>
      <c r="L46" s="18">
        <f t="shared" ca="1" si="26"/>
        <v>7</v>
      </c>
      <c r="M46" s="48"/>
      <c r="N46" s="18">
        <f t="shared" ca="1" si="10"/>
        <v>7</v>
      </c>
      <c r="O46" s="50"/>
      <c r="P46" s="31">
        <f ca="1">L46</f>
        <v>7</v>
      </c>
      <c r="Q46" s="52"/>
      <c r="R46" s="31" t="str">
        <f ca="1">IF(AH22="OK",L46,"")</f>
        <v/>
      </c>
      <c r="S46" s="52"/>
      <c r="T46" s="32" t="str">
        <f ca="1">IF(AH22="OK",L46,"")</f>
        <v/>
      </c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R46" s="2">
        <f t="shared" ca="1" si="0"/>
        <v>0.57734572334293732</v>
      </c>
      <c r="AS46" s="3">
        <f t="shared" ca="1" si="1"/>
        <v>54</v>
      </c>
      <c r="AU46" s="4">
        <v>46</v>
      </c>
      <c r="AV46" s="4">
        <v>7</v>
      </c>
      <c r="AW46" s="4">
        <v>6</v>
      </c>
      <c r="AX46" s="4">
        <v>1</v>
      </c>
      <c r="AY46" s="4"/>
    </row>
    <row r="47" spans="1:51" ht="31.5" x14ac:dyDescent="0.25">
      <c r="U47" s="33"/>
      <c r="V47" s="34"/>
      <c r="W47" s="34"/>
      <c r="X47" s="35"/>
      <c r="AR47" s="2">
        <f t="shared" ca="1" si="0"/>
        <v>0.26446796688975294</v>
      </c>
      <c r="AS47" s="3">
        <f t="shared" ca="1" si="1"/>
        <v>102</v>
      </c>
      <c r="AU47" s="4">
        <v>47</v>
      </c>
      <c r="AV47" s="4">
        <v>7</v>
      </c>
      <c r="AW47" s="4">
        <v>6</v>
      </c>
      <c r="AX47" s="4">
        <v>2</v>
      </c>
      <c r="AY47" s="4"/>
    </row>
    <row r="48" spans="1:51" ht="44.1" customHeight="1" x14ac:dyDescent="0.25">
      <c r="U48" s="36"/>
      <c r="V48" s="37" t="s">
        <v>44</v>
      </c>
      <c r="W48" s="30"/>
      <c r="X48" s="38"/>
      <c r="AR48" s="2">
        <f t="shared" ca="1" si="0"/>
        <v>0.97847548576922405</v>
      </c>
      <c r="AS48" s="3">
        <f t="shared" ca="1" si="1"/>
        <v>3</v>
      </c>
      <c r="AU48" s="4">
        <v>48</v>
      </c>
      <c r="AV48" s="4">
        <v>7</v>
      </c>
      <c r="AW48" s="4">
        <v>6</v>
      </c>
      <c r="AX48" s="4">
        <v>3</v>
      </c>
      <c r="AY48" s="4"/>
    </row>
    <row r="49" spans="21:51" ht="44.1" customHeight="1" x14ac:dyDescent="0.5">
      <c r="U49" s="36"/>
      <c r="W49" s="39"/>
      <c r="X49" s="38"/>
      <c r="AR49" s="2">
        <f t="shared" ca="1" si="0"/>
        <v>0.94796884340631327</v>
      </c>
      <c r="AS49" s="3">
        <f t="shared" ca="1" si="1"/>
        <v>6</v>
      </c>
      <c r="AU49" s="4">
        <v>49</v>
      </c>
      <c r="AV49" s="4">
        <v>7</v>
      </c>
      <c r="AW49" s="4">
        <v>6</v>
      </c>
      <c r="AX49" s="4">
        <v>4</v>
      </c>
      <c r="AY49" s="4"/>
    </row>
    <row r="50" spans="21:51" ht="44.1" customHeight="1" x14ac:dyDescent="0.5">
      <c r="U50" s="36"/>
      <c r="V50" s="37" t="s">
        <v>45</v>
      </c>
      <c r="W50" s="39"/>
      <c r="X50" s="38"/>
      <c r="AR50" s="2">
        <f t="shared" ca="1" si="0"/>
        <v>0.95703500732395885</v>
      </c>
      <c r="AS50" s="3">
        <f t="shared" ca="1" si="1"/>
        <v>5</v>
      </c>
      <c r="AU50" s="4">
        <v>50</v>
      </c>
      <c r="AV50" s="4">
        <v>7</v>
      </c>
      <c r="AW50" s="4">
        <v>6</v>
      </c>
      <c r="AX50" s="4">
        <v>5</v>
      </c>
      <c r="AY50" s="4"/>
    </row>
    <row r="51" spans="21:51" ht="44.1" customHeight="1" x14ac:dyDescent="0.5">
      <c r="U51" s="40"/>
      <c r="V51" s="41"/>
      <c r="W51" s="42"/>
      <c r="X51" s="43"/>
      <c r="AR51" s="2">
        <f t="shared" ca="1" si="0"/>
        <v>0.42641105254391121</v>
      </c>
      <c r="AS51" s="3">
        <f t="shared" ca="1" si="1"/>
        <v>75</v>
      </c>
      <c r="AU51" s="4">
        <v>51</v>
      </c>
      <c r="AV51" s="4">
        <v>7</v>
      </c>
      <c r="AW51" s="4">
        <v>7</v>
      </c>
      <c r="AX51" s="4">
        <v>1</v>
      </c>
      <c r="AY51" s="4"/>
    </row>
    <row r="52" spans="21:51" ht="31.5" x14ac:dyDescent="0.25">
      <c r="U52" s="44" t="s">
        <v>46</v>
      </c>
      <c r="AR52" s="2">
        <f t="shared" ca="1" si="0"/>
        <v>0.91431694863455859</v>
      </c>
      <c r="AS52" s="3">
        <f t="shared" ca="1" si="1"/>
        <v>12</v>
      </c>
      <c r="AU52" s="4">
        <v>52</v>
      </c>
      <c r="AV52" s="4">
        <v>7</v>
      </c>
      <c r="AW52" s="4">
        <v>7</v>
      </c>
      <c r="AX52" s="4">
        <v>2</v>
      </c>
      <c r="AY52" s="4"/>
    </row>
    <row r="53" spans="21:51" ht="31.5" x14ac:dyDescent="0.25">
      <c r="AR53" s="2">
        <f t="shared" ca="1" si="0"/>
        <v>0.55515838770102421</v>
      </c>
      <c r="AS53" s="3">
        <f t="shared" ca="1" si="1"/>
        <v>60</v>
      </c>
      <c r="AU53" s="4">
        <v>53</v>
      </c>
      <c r="AV53" s="4">
        <v>7</v>
      </c>
      <c r="AW53" s="4">
        <v>7</v>
      </c>
      <c r="AX53" s="4">
        <v>3</v>
      </c>
      <c r="AY53" s="4"/>
    </row>
    <row r="54" spans="21:51" ht="31.5" x14ac:dyDescent="0.25">
      <c r="AR54" s="2">
        <f t="shared" ca="1" si="0"/>
        <v>9.0081772858418785E-2</v>
      </c>
      <c r="AS54" s="3">
        <f t="shared" ca="1" si="1"/>
        <v>125</v>
      </c>
      <c r="AU54" s="4">
        <v>54</v>
      </c>
      <c r="AV54" s="4">
        <v>7</v>
      </c>
      <c r="AW54" s="4">
        <v>7</v>
      </c>
      <c r="AX54" s="4">
        <v>4</v>
      </c>
      <c r="AY54" s="4"/>
    </row>
    <row r="55" spans="21:51" ht="31.5" x14ac:dyDescent="0.25">
      <c r="AR55" s="2">
        <f t="shared" ca="1" si="0"/>
        <v>0.30529371566329755</v>
      </c>
      <c r="AS55" s="3">
        <f t="shared" ca="1" si="1"/>
        <v>91</v>
      </c>
      <c r="AU55" s="4">
        <v>55</v>
      </c>
      <c r="AV55" s="4">
        <v>7</v>
      </c>
      <c r="AW55" s="4">
        <v>7</v>
      </c>
      <c r="AX55" s="4">
        <v>5</v>
      </c>
      <c r="AY55" s="4"/>
    </row>
    <row r="56" spans="21:51" ht="31.5" x14ac:dyDescent="0.25">
      <c r="AR56" s="2">
        <f t="shared" ca="1" si="0"/>
        <v>1.2859869526260059E-2</v>
      </c>
      <c r="AS56" s="3">
        <f t="shared" ca="1" si="1"/>
        <v>136</v>
      </c>
      <c r="AU56" s="4">
        <v>56</v>
      </c>
      <c r="AV56" s="4">
        <v>7</v>
      </c>
      <c r="AW56" s="4">
        <v>7</v>
      </c>
      <c r="AX56" s="4">
        <v>6</v>
      </c>
      <c r="AY56" s="4"/>
    </row>
    <row r="57" spans="21:51" ht="31.5" x14ac:dyDescent="0.25">
      <c r="AR57" s="2">
        <f t="shared" ca="1" si="0"/>
        <v>6.4521261449644429E-2</v>
      </c>
      <c r="AS57" s="3">
        <f t="shared" ca="1" si="1"/>
        <v>129</v>
      </c>
      <c r="AU57" s="4">
        <v>57</v>
      </c>
      <c r="AV57" s="4">
        <v>8</v>
      </c>
      <c r="AW57" s="4">
        <v>2</v>
      </c>
      <c r="AX57" s="4">
        <v>1</v>
      </c>
      <c r="AY57" s="4"/>
    </row>
    <row r="58" spans="21:51" ht="31.5" x14ac:dyDescent="0.25">
      <c r="AR58" s="2">
        <f t="shared" ca="1" si="0"/>
        <v>0.60655187081098816</v>
      </c>
      <c r="AS58" s="3">
        <f t="shared" ca="1" si="1"/>
        <v>50</v>
      </c>
      <c r="AU58" s="4">
        <v>58</v>
      </c>
      <c r="AV58" s="4">
        <v>8</v>
      </c>
      <c r="AW58" s="4">
        <v>3</v>
      </c>
      <c r="AX58" s="4">
        <v>1</v>
      </c>
      <c r="AY58" s="4"/>
    </row>
    <row r="59" spans="21:51" ht="31.5" x14ac:dyDescent="0.25">
      <c r="AR59" s="2">
        <f t="shared" ca="1" si="0"/>
        <v>0.42465045812613267</v>
      </c>
      <c r="AS59" s="3">
        <f t="shared" ca="1" si="1"/>
        <v>76</v>
      </c>
      <c r="AU59" s="4">
        <v>59</v>
      </c>
      <c r="AV59" s="4">
        <v>8</v>
      </c>
      <c r="AW59" s="4">
        <v>3</v>
      </c>
      <c r="AX59" s="4">
        <v>2</v>
      </c>
      <c r="AY59" s="4"/>
    </row>
    <row r="60" spans="21:51" ht="31.5" x14ac:dyDescent="0.25">
      <c r="AR60" s="2">
        <f t="shared" ca="1" si="0"/>
        <v>0.71708124372148518</v>
      </c>
      <c r="AS60" s="3">
        <f t="shared" ca="1" si="1"/>
        <v>38</v>
      </c>
      <c r="AU60" s="4">
        <v>60</v>
      </c>
      <c r="AV60" s="4">
        <v>8</v>
      </c>
      <c r="AW60" s="4">
        <v>4</v>
      </c>
      <c r="AX60" s="4">
        <v>1</v>
      </c>
      <c r="AY60" s="4"/>
    </row>
    <row r="61" spans="21:51" ht="31.5" x14ac:dyDescent="0.25">
      <c r="AR61" s="2">
        <f t="shared" ca="1" si="0"/>
        <v>0.10488808696593155</v>
      </c>
      <c r="AS61" s="3">
        <f t="shared" ca="1" si="1"/>
        <v>124</v>
      </c>
      <c r="AU61" s="4">
        <v>61</v>
      </c>
      <c r="AV61" s="4">
        <v>8</v>
      </c>
      <c r="AW61" s="4">
        <v>4</v>
      </c>
      <c r="AX61" s="4">
        <v>2</v>
      </c>
      <c r="AY61" s="4"/>
    </row>
    <row r="62" spans="21:51" ht="31.5" x14ac:dyDescent="0.25">
      <c r="AR62" s="2">
        <f t="shared" ca="1" si="0"/>
        <v>0.37497609305162638</v>
      </c>
      <c r="AS62" s="3">
        <f t="shared" ca="1" si="1"/>
        <v>83</v>
      </c>
      <c r="AU62" s="4">
        <v>62</v>
      </c>
      <c r="AV62" s="4">
        <v>8</v>
      </c>
      <c r="AW62" s="4">
        <v>4</v>
      </c>
      <c r="AX62" s="4">
        <v>3</v>
      </c>
      <c r="AY62" s="4"/>
    </row>
    <row r="63" spans="21:51" ht="31.5" x14ac:dyDescent="0.25">
      <c r="AR63" s="2">
        <f t="shared" ca="1" si="0"/>
        <v>6.97563613157961E-2</v>
      </c>
      <c r="AS63" s="3">
        <f t="shared" ca="1" si="1"/>
        <v>128</v>
      </c>
      <c r="AU63" s="4">
        <v>63</v>
      </c>
      <c r="AV63" s="4">
        <v>8</v>
      </c>
      <c r="AW63" s="4">
        <v>5</v>
      </c>
      <c r="AX63" s="4">
        <v>1</v>
      </c>
      <c r="AY63" s="4"/>
    </row>
    <row r="64" spans="21:51" ht="31.5" x14ac:dyDescent="0.25">
      <c r="AR64" s="2">
        <f t="shared" ca="1" si="0"/>
        <v>0.9958198173508741</v>
      </c>
      <c r="AS64" s="3">
        <f t="shared" ca="1" si="1"/>
        <v>1</v>
      </c>
      <c r="AU64" s="4">
        <v>64</v>
      </c>
      <c r="AV64" s="4">
        <v>8</v>
      </c>
      <c r="AW64" s="4">
        <v>5</v>
      </c>
      <c r="AX64" s="4">
        <v>2</v>
      </c>
      <c r="AY64" s="4"/>
    </row>
    <row r="65" spans="44:51" ht="31.5" x14ac:dyDescent="0.25">
      <c r="AR65" s="2">
        <f t="shared" ca="1" si="0"/>
        <v>0.59405109381097176</v>
      </c>
      <c r="AS65" s="3">
        <f t="shared" ca="1" si="1"/>
        <v>52</v>
      </c>
      <c r="AU65" s="4">
        <v>65</v>
      </c>
      <c r="AV65" s="4">
        <v>8</v>
      </c>
      <c r="AW65" s="4">
        <v>5</v>
      </c>
      <c r="AX65" s="4">
        <v>3</v>
      </c>
      <c r="AY65" s="4"/>
    </row>
    <row r="66" spans="44:51" ht="31.5" x14ac:dyDescent="0.25">
      <c r="AR66" s="2">
        <f t="shared" ref="AR66:AR129" ca="1" si="29">RAND()</f>
        <v>0.30148914969266016</v>
      </c>
      <c r="AS66" s="3">
        <f t="shared" ref="AS66:AS129" ca="1" si="30">RANK(AR66,$AR$1:$AR$137,)</f>
        <v>92</v>
      </c>
      <c r="AU66" s="4">
        <v>66</v>
      </c>
      <c r="AV66" s="4">
        <v>8</v>
      </c>
      <c r="AW66" s="4">
        <v>5</v>
      </c>
      <c r="AX66" s="4">
        <v>4</v>
      </c>
      <c r="AY66" s="4"/>
    </row>
    <row r="67" spans="44:51" ht="31.5" x14ac:dyDescent="0.25">
      <c r="AR67" s="2">
        <f t="shared" ca="1" si="29"/>
        <v>0.89692155196366263</v>
      </c>
      <c r="AS67" s="3">
        <f t="shared" ca="1" si="30"/>
        <v>15</v>
      </c>
      <c r="AU67" s="4">
        <v>67</v>
      </c>
      <c r="AV67" s="4">
        <v>8</v>
      </c>
      <c r="AW67" s="4">
        <v>6</v>
      </c>
      <c r="AX67" s="4">
        <v>1</v>
      </c>
      <c r="AY67" s="4"/>
    </row>
    <row r="68" spans="44:51" ht="31.5" x14ac:dyDescent="0.25">
      <c r="AR68" s="2">
        <f t="shared" ca="1" si="29"/>
        <v>4.4630787296932706E-2</v>
      </c>
      <c r="AS68" s="3">
        <f t="shared" ca="1" si="30"/>
        <v>132</v>
      </c>
      <c r="AU68" s="4">
        <v>68</v>
      </c>
      <c r="AV68" s="4">
        <v>8</v>
      </c>
      <c r="AW68" s="4">
        <v>6</v>
      </c>
      <c r="AX68" s="4">
        <v>2</v>
      </c>
      <c r="AY68" s="4"/>
    </row>
    <row r="69" spans="44:51" ht="31.5" x14ac:dyDescent="0.25">
      <c r="AR69" s="2">
        <f t="shared" ca="1" si="29"/>
        <v>0.3199524164857207</v>
      </c>
      <c r="AS69" s="3">
        <f t="shared" ca="1" si="30"/>
        <v>89</v>
      </c>
      <c r="AU69" s="4">
        <v>69</v>
      </c>
      <c r="AV69" s="4">
        <v>8</v>
      </c>
      <c r="AW69" s="4">
        <v>6</v>
      </c>
      <c r="AX69" s="4">
        <v>3</v>
      </c>
      <c r="AY69" s="4"/>
    </row>
    <row r="70" spans="44:51" ht="31.5" x14ac:dyDescent="0.25">
      <c r="AR70" s="2">
        <f t="shared" ca="1" si="29"/>
        <v>0.79870940785432698</v>
      </c>
      <c r="AS70" s="3">
        <f t="shared" ca="1" si="30"/>
        <v>31</v>
      </c>
      <c r="AU70" s="4">
        <v>70</v>
      </c>
      <c r="AV70" s="4">
        <v>8</v>
      </c>
      <c r="AW70" s="4">
        <v>6</v>
      </c>
      <c r="AX70" s="4">
        <v>4</v>
      </c>
      <c r="AY70" s="4"/>
    </row>
    <row r="71" spans="44:51" ht="31.5" x14ac:dyDescent="0.25">
      <c r="AR71" s="2">
        <f t="shared" ca="1" si="29"/>
        <v>0.24502590712827588</v>
      </c>
      <c r="AS71" s="3">
        <f t="shared" ca="1" si="30"/>
        <v>107</v>
      </c>
      <c r="AU71" s="4">
        <v>71</v>
      </c>
      <c r="AV71" s="4">
        <v>8</v>
      </c>
      <c r="AW71" s="4">
        <v>6</v>
      </c>
      <c r="AX71" s="4">
        <v>5</v>
      </c>
      <c r="AY71" s="4"/>
    </row>
    <row r="72" spans="44:51" ht="31.5" x14ac:dyDescent="0.25">
      <c r="AR72" s="2">
        <f t="shared" ca="1" si="29"/>
        <v>0.67358277633396479</v>
      </c>
      <c r="AS72" s="3">
        <f t="shared" ca="1" si="30"/>
        <v>44</v>
      </c>
      <c r="AU72" s="4">
        <v>72</v>
      </c>
      <c r="AV72" s="4">
        <v>8</v>
      </c>
      <c r="AW72" s="4">
        <v>7</v>
      </c>
      <c r="AX72" s="4">
        <v>1</v>
      </c>
      <c r="AY72" s="4"/>
    </row>
    <row r="73" spans="44:51" ht="31.5" x14ac:dyDescent="0.25">
      <c r="AR73" s="2">
        <f t="shared" ca="1" si="29"/>
        <v>0.87505958817775931</v>
      </c>
      <c r="AS73" s="3">
        <f t="shared" ca="1" si="30"/>
        <v>17</v>
      </c>
      <c r="AU73" s="4">
        <v>73</v>
      </c>
      <c r="AV73" s="4">
        <v>8</v>
      </c>
      <c r="AW73" s="4">
        <v>7</v>
      </c>
      <c r="AX73" s="4">
        <v>2</v>
      </c>
      <c r="AY73" s="4"/>
    </row>
    <row r="74" spans="44:51" ht="31.5" x14ac:dyDescent="0.25">
      <c r="AR74" s="2">
        <f t="shared" ca="1" si="29"/>
        <v>0.29823159289111545</v>
      </c>
      <c r="AS74" s="3">
        <f t="shared" ca="1" si="30"/>
        <v>93</v>
      </c>
      <c r="AU74" s="4">
        <v>74</v>
      </c>
      <c r="AV74" s="4">
        <v>8</v>
      </c>
      <c r="AW74" s="4">
        <v>7</v>
      </c>
      <c r="AX74" s="4">
        <v>3</v>
      </c>
      <c r="AY74" s="4"/>
    </row>
    <row r="75" spans="44:51" ht="31.5" x14ac:dyDescent="0.25">
      <c r="AR75" s="2">
        <f t="shared" ca="1" si="29"/>
        <v>0.5562061193522454</v>
      </c>
      <c r="AS75" s="3">
        <f t="shared" ca="1" si="30"/>
        <v>59</v>
      </c>
      <c r="AU75" s="4">
        <v>75</v>
      </c>
      <c r="AV75" s="4">
        <v>8</v>
      </c>
      <c r="AW75" s="4">
        <v>7</v>
      </c>
      <c r="AX75" s="4">
        <v>4</v>
      </c>
      <c r="AY75" s="4"/>
    </row>
    <row r="76" spans="44:51" ht="31.5" x14ac:dyDescent="0.25">
      <c r="AR76" s="2">
        <f t="shared" ca="1" si="29"/>
        <v>0.59401396662431638</v>
      </c>
      <c r="AS76" s="3">
        <f t="shared" ca="1" si="30"/>
        <v>53</v>
      </c>
      <c r="AU76" s="4">
        <v>76</v>
      </c>
      <c r="AV76" s="4">
        <v>8</v>
      </c>
      <c r="AW76" s="4">
        <v>7</v>
      </c>
      <c r="AX76" s="4">
        <v>5</v>
      </c>
      <c r="AY76" s="4"/>
    </row>
    <row r="77" spans="44:51" ht="31.5" x14ac:dyDescent="0.25">
      <c r="AR77" s="2">
        <f t="shared" ca="1" si="29"/>
        <v>0.85202641601104956</v>
      </c>
      <c r="AS77" s="3">
        <f t="shared" ca="1" si="30"/>
        <v>21</v>
      </c>
      <c r="AU77" s="4">
        <v>77</v>
      </c>
      <c r="AV77" s="4">
        <v>8</v>
      </c>
      <c r="AW77" s="4">
        <v>7</v>
      </c>
      <c r="AX77" s="4">
        <v>6</v>
      </c>
      <c r="AY77" s="4"/>
    </row>
    <row r="78" spans="44:51" ht="31.5" x14ac:dyDescent="0.25">
      <c r="AR78" s="2">
        <f t="shared" ca="1" si="29"/>
        <v>0.91109390567883919</v>
      </c>
      <c r="AS78" s="3">
        <f t="shared" ca="1" si="30"/>
        <v>14</v>
      </c>
      <c r="AU78" s="4">
        <v>78</v>
      </c>
      <c r="AV78" s="4">
        <v>8</v>
      </c>
      <c r="AW78" s="4">
        <v>8</v>
      </c>
      <c r="AX78" s="4">
        <v>1</v>
      </c>
      <c r="AY78" s="4"/>
    </row>
    <row r="79" spans="44:51" ht="31.5" x14ac:dyDescent="0.25">
      <c r="AR79" s="2">
        <f t="shared" ca="1" si="29"/>
        <v>0.93163663568792621</v>
      </c>
      <c r="AS79" s="3">
        <f t="shared" ca="1" si="30"/>
        <v>10</v>
      </c>
      <c r="AU79" s="4">
        <v>79</v>
      </c>
      <c r="AV79" s="4">
        <v>8</v>
      </c>
      <c r="AW79" s="4">
        <v>8</v>
      </c>
      <c r="AX79" s="4">
        <v>2</v>
      </c>
      <c r="AY79" s="4"/>
    </row>
    <row r="80" spans="44:51" ht="31.5" x14ac:dyDescent="0.25">
      <c r="AR80" s="2">
        <f t="shared" ca="1" si="29"/>
        <v>0.85051047974584637</v>
      </c>
      <c r="AS80" s="3">
        <f t="shared" ca="1" si="30"/>
        <v>22</v>
      </c>
      <c r="AU80" s="4">
        <v>80</v>
      </c>
      <c r="AV80" s="4">
        <v>8</v>
      </c>
      <c r="AW80" s="4">
        <v>8</v>
      </c>
      <c r="AX80" s="4">
        <v>3</v>
      </c>
      <c r="AY80" s="4"/>
    </row>
    <row r="81" spans="44:51" ht="31.5" x14ac:dyDescent="0.25">
      <c r="AR81" s="2">
        <f t="shared" ca="1" si="29"/>
        <v>0.57395471354434269</v>
      </c>
      <c r="AS81" s="3">
        <f t="shared" ca="1" si="30"/>
        <v>56</v>
      </c>
      <c r="AU81" s="4">
        <v>81</v>
      </c>
      <c r="AV81" s="4">
        <v>8</v>
      </c>
      <c r="AW81" s="4">
        <v>8</v>
      </c>
      <c r="AX81" s="4">
        <v>4</v>
      </c>
      <c r="AY81" s="4"/>
    </row>
    <row r="82" spans="44:51" ht="31.5" x14ac:dyDescent="0.25">
      <c r="AR82" s="2">
        <f t="shared" ca="1" si="29"/>
        <v>8.6497110504575314E-2</v>
      </c>
      <c r="AS82" s="3">
        <f t="shared" ca="1" si="30"/>
        <v>127</v>
      </c>
      <c r="AU82" s="4">
        <v>82</v>
      </c>
      <c r="AV82" s="4">
        <v>8</v>
      </c>
      <c r="AW82" s="4">
        <v>8</v>
      </c>
      <c r="AX82" s="4">
        <v>5</v>
      </c>
      <c r="AY82" s="4"/>
    </row>
    <row r="83" spans="44:51" ht="31.5" x14ac:dyDescent="0.25">
      <c r="AR83" s="2">
        <f t="shared" ca="1" si="29"/>
        <v>0.24889137049107679</v>
      </c>
      <c r="AS83" s="3">
        <f t="shared" ca="1" si="30"/>
        <v>106</v>
      </c>
      <c r="AU83" s="4">
        <v>83</v>
      </c>
      <c r="AV83" s="4">
        <v>8</v>
      </c>
      <c r="AW83" s="4">
        <v>8</v>
      </c>
      <c r="AX83" s="4">
        <v>6</v>
      </c>
      <c r="AY83" s="4"/>
    </row>
    <row r="84" spans="44:51" ht="31.5" x14ac:dyDescent="0.25">
      <c r="AR84" s="2">
        <f t="shared" ca="1" si="29"/>
        <v>0.52875008204645557</v>
      </c>
      <c r="AS84" s="3">
        <f t="shared" ca="1" si="30"/>
        <v>67</v>
      </c>
      <c r="AU84" s="4">
        <v>84</v>
      </c>
      <c r="AV84" s="4">
        <v>8</v>
      </c>
      <c r="AW84" s="4">
        <v>8</v>
      </c>
      <c r="AX84" s="4">
        <v>7</v>
      </c>
      <c r="AY84" s="4"/>
    </row>
    <row r="85" spans="44:51" ht="31.5" x14ac:dyDescent="0.25">
      <c r="AR85" s="2">
        <f t="shared" ca="1" si="29"/>
        <v>0.54319501624660171</v>
      </c>
      <c r="AS85" s="3">
        <f t="shared" ca="1" si="30"/>
        <v>62</v>
      </c>
      <c r="AU85" s="4">
        <v>85</v>
      </c>
      <c r="AV85" s="4">
        <v>9</v>
      </c>
      <c r="AW85" s="4">
        <v>2</v>
      </c>
      <c r="AX85" s="4">
        <v>1</v>
      </c>
      <c r="AY85" s="4"/>
    </row>
    <row r="86" spans="44:51" ht="31.5" x14ac:dyDescent="0.25">
      <c r="AR86" s="2">
        <f t="shared" ca="1" si="29"/>
        <v>0.27160716965982867</v>
      </c>
      <c r="AS86" s="3">
        <f t="shared" ca="1" si="30"/>
        <v>100</v>
      </c>
      <c r="AU86" s="4">
        <v>86</v>
      </c>
      <c r="AV86" s="4">
        <v>9</v>
      </c>
      <c r="AW86" s="4">
        <v>3</v>
      </c>
      <c r="AX86" s="4">
        <v>1</v>
      </c>
      <c r="AY86" s="4"/>
    </row>
    <row r="87" spans="44:51" ht="31.5" x14ac:dyDescent="0.25">
      <c r="AR87" s="2">
        <f t="shared" ca="1" si="29"/>
        <v>0.3756312961658993</v>
      </c>
      <c r="AS87" s="3">
        <f t="shared" ca="1" si="30"/>
        <v>82</v>
      </c>
      <c r="AU87" s="4">
        <v>87</v>
      </c>
      <c r="AV87" s="4">
        <v>9</v>
      </c>
      <c r="AW87" s="4">
        <v>3</v>
      </c>
      <c r="AX87" s="4">
        <v>2</v>
      </c>
      <c r="AY87" s="4"/>
    </row>
    <row r="88" spans="44:51" ht="31.5" x14ac:dyDescent="0.25">
      <c r="AR88" s="2">
        <f t="shared" ca="1" si="29"/>
        <v>0.2224393040289615</v>
      </c>
      <c r="AS88" s="3">
        <f t="shared" ca="1" si="30"/>
        <v>112</v>
      </c>
      <c r="AU88" s="4">
        <v>88</v>
      </c>
      <c r="AV88" s="4">
        <v>9</v>
      </c>
      <c r="AW88" s="4">
        <v>4</v>
      </c>
      <c r="AX88" s="4">
        <v>1</v>
      </c>
      <c r="AY88" s="4"/>
    </row>
    <row r="89" spans="44:51" ht="31.5" x14ac:dyDescent="0.25">
      <c r="AR89" s="2">
        <f t="shared" ca="1" si="29"/>
        <v>0.13806769468742719</v>
      </c>
      <c r="AS89" s="3">
        <f t="shared" ca="1" si="30"/>
        <v>118</v>
      </c>
      <c r="AU89" s="4">
        <v>89</v>
      </c>
      <c r="AV89" s="4">
        <v>9</v>
      </c>
      <c r="AW89" s="4">
        <v>4</v>
      </c>
      <c r="AX89" s="4">
        <v>2</v>
      </c>
      <c r="AY89" s="4"/>
    </row>
    <row r="90" spans="44:51" ht="31.5" x14ac:dyDescent="0.25">
      <c r="AR90" s="2">
        <f t="shared" ca="1" si="29"/>
        <v>0.39321484455690059</v>
      </c>
      <c r="AS90" s="3">
        <f t="shared" ca="1" si="30"/>
        <v>79</v>
      </c>
      <c r="AU90" s="4">
        <v>90</v>
      </c>
      <c r="AV90" s="4">
        <v>9</v>
      </c>
      <c r="AW90" s="4">
        <v>4</v>
      </c>
      <c r="AX90" s="4">
        <v>3</v>
      </c>
      <c r="AY90" s="4"/>
    </row>
    <row r="91" spans="44:51" ht="31.5" x14ac:dyDescent="0.25">
      <c r="AR91" s="2">
        <f t="shared" ca="1" si="29"/>
        <v>0.5376028436833038</v>
      </c>
      <c r="AS91" s="3">
        <f t="shared" ca="1" si="30"/>
        <v>63</v>
      </c>
      <c r="AU91" s="4">
        <v>91</v>
      </c>
      <c r="AV91" s="4">
        <v>9</v>
      </c>
      <c r="AW91" s="4">
        <v>5</v>
      </c>
      <c r="AX91" s="4">
        <v>1</v>
      </c>
      <c r="AY91" s="4"/>
    </row>
    <row r="92" spans="44:51" ht="31.5" x14ac:dyDescent="0.25">
      <c r="AR92" s="2">
        <f t="shared" ca="1" si="29"/>
        <v>8.9213462583206837E-2</v>
      </c>
      <c r="AS92" s="3">
        <f t="shared" ca="1" si="30"/>
        <v>126</v>
      </c>
      <c r="AU92" s="4">
        <v>92</v>
      </c>
      <c r="AV92" s="4">
        <v>9</v>
      </c>
      <c r="AW92" s="4">
        <v>5</v>
      </c>
      <c r="AX92" s="4">
        <v>2</v>
      </c>
      <c r="AY92" s="4"/>
    </row>
    <row r="93" spans="44:51" ht="31.5" x14ac:dyDescent="0.25">
      <c r="AR93" s="2">
        <f t="shared" ca="1" si="29"/>
        <v>4.6024191298205452E-2</v>
      </c>
      <c r="AS93" s="3">
        <f t="shared" ca="1" si="30"/>
        <v>131</v>
      </c>
      <c r="AU93" s="4">
        <v>93</v>
      </c>
      <c r="AV93" s="4">
        <v>9</v>
      </c>
      <c r="AW93" s="4">
        <v>5</v>
      </c>
      <c r="AX93" s="4">
        <v>3</v>
      </c>
      <c r="AY93" s="4"/>
    </row>
    <row r="94" spans="44:51" ht="31.5" x14ac:dyDescent="0.25">
      <c r="AR94" s="2">
        <f t="shared" ca="1" si="29"/>
        <v>0.55439115178127629</v>
      </c>
      <c r="AS94" s="3">
        <f t="shared" ca="1" si="30"/>
        <v>61</v>
      </c>
      <c r="AU94" s="4">
        <v>94</v>
      </c>
      <c r="AV94" s="4">
        <v>9</v>
      </c>
      <c r="AW94" s="4">
        <v>5</v>
      </c>
      <c r="AX94" s="4">
        <v>4</v>
      </c>
      <c r="AY94" s="4"/>
    </row>
    <row r="95" spans="44:51" ht="31.5" x14ac:dyDescent="0.25">
      <c r="AR95" s="2">
        <f t="shared" ca="1" si="29"/>
        <v>0.94504684400761041</v>
      </c>
      <c r="AS95" s="3">
        <f t="shared" ca="1" si="30"/>
        <v>8</v>
      </c>
      <c r="AU95" s="4">
        <v>95</v>
      </c>
      <c r="AV95" s="4">
        <v>9</v>
      </c>
      <c r="AW95" s="4">
        <v>6</v>
      </c>
      <c r="AX95" s="4">
        <v>1</v>
      </c>
      <c r="AY95" s="4"/>
    </row>
    <row r="96" spans="44:51" ht="31.5" x14ac:dyDescent="0.25">
      <c r="AR96" s="2">
        <f t="shared" ca="1" si="29"/>
        <v>2.7458637293881982E-2</v>
      </c>
      <c r="AS96" s="3">
        <f t="shared" ca="1" si="30"/>
        <v>134</v>
      </c>
      <c r="AU96" s="4">
        <v>96</v>
      </c>
      <c r="AV96" s="4">
        <v>9</v>
      </c>
      <c r="AW96" s="4">
        <v>6</v>
      </c>
      <c r="AX96" s="4">
        <v>2</v>
      </c>
      <c r="AY96" s="4"/>
    </row>
    <row r="97" spans="44:51" ht="31.5" x14ac:dyDescent="0.25">
      <c r="AR97" s="2">
        <f t="shared" ca="1" si="29"/>
        <v>0.70427015641884905</v>
      </c>
      <c r="AS97" s="3">
        <f t="shared" ca="1" si="30"/>
        <v>39</v>
      </c>
      <c r="AU97" s="4">
        <v>97</v>
      </c>
      <c r="AV97" s="4">
        <v>9</v>
      </c>
      <c r="AW97" s="4">
        <v>6</v>
      </c>
      <c r="AX97" s="4">
        <v>3</v>
      </c>
      <c r="AY97" s="4"/>
    </row>
    <row r="98" spans="44:51" ht="31.5" x14ac:dyDescent="0.25">
      <c r="AR98" s="2">
        <f t="shared" ca="1" si="29"/>
        <v>0.79482091542758626</v>
      </c>
      <c r="AS98" s="3">
        <f t="shared" ca="1" si="30"/>
        <v>32</v>
      </c>
      <c r="AU98" s="4">
        <v>98</v>
      </c>
      <c r="AV98" s="4">
        <v>9</v>
      </c>
      <c r="AW98" s="4">
        <v>6</v>
      </c>
      <c r="AX98" s="4">
        <v>4</v>
      </c>
      <c r="AY98" s="4"/>
    </row>
    <row r="99" spans="44:51" ht="31.5" x14ac:dyDescent="0.25">
      <c r="AR99" s="2">
        <f t="shared" ca="1" si="29"/>
        <v>0.84158634001551103</v>
      </c>
      <c r="AS99" s="3">
        <f t="shared" ca="1" si="30"/>
        <v>25</v>
      </c>
      <c r="AU99" s="4">
        <v>99</v>
      </c>
      <c r="AV99" s="4">
        <v>9</v>
      </c>
      <c r="AW99" s="4">
        <v>6</v>
      </c>
      <c r="AX99" s="4">
        <v>5</v>
      </c>
      <c r="AY99" s="4"/>
    </row>
    <row r="100" spans="44:51" ht="31.5" x14ac:dyDescent="0.25">
      <c r="AR100" s="2">
        <f t="shared" ca="1" si="29"/>
        <v>0.48357106249742976</v>
      </c>
      <c r="AS100" s="3">
        <f t="shared" ca="1" si="30"/>
        <v>70</v>
      </c>
      <c r="AU100" s="4">
        <v>100</v>
      </c>
      <c r="AV100" s="4">
        <v>9</v>
      </c>
      <c r="AW100" s="4">
        <v>7</v>
      </c>
      <c r="AX100" s="4">
        <v>1</v>
      </c>
      <c r="AY100" s="4"/>
    </row>
    <row r="101" spans="44:51" ht="31.5" x14ac:dyDescent="0.25">
      <c r="AR101" s="2">
        <f t="shared" ca="1" si="29"/>
        <v>0.52630758423139679</v>
      </c>
      <c r="AS101" s="3">
        <f t="shared" ca="1" si="30"/>
        <v>68</v>
      </c>
      <c r="AU101" s="4">
        <v>101</v>
      </c>
      <c r="AV101" s="4">
        <v>9</v>
      </c>
      <c r="AW101" s="4">
        <v>7</v>
      </c>
      <c r="AX101" s="4">
        <v>2</v>
      </c>
      <c r="AY101" s="4"/>
    </row>
    <row r="102" spans="44:51" ht="31.5" x14ac:dyDescent="0.25">
      <c r="AR102" s="2">
        <f t="shared" ca="1" si="29"/>
        <v>0.23725686493990816</v>
      </c>
      <c r="AS102" s="3">
        <f t="shared" ca="1" si="30"/>
        <v>111</v>
      </c>
      <c r="AU102" s="4">
        <v>102</v>
      </c>
      <c r="AV102" s="4">
        <v>9</v>
      </c>
      <c r="AW102" s="4">
        <v>7</v>
      </c>
      <c r="AX102" s="4">
        <v>3</v>
      </c>
      <c r="AY102" s="4"/>
    </row>
    <row r="103" spans="44:51" ht="31.5" x14ac:dyDescent="0.25">
      <c r="AR103" s="2">
        <f t="shared" ca="1" si="29"/>
        <v>8.6453827174544084E-3</v>
      </c>
      <c r="AS103" s="3">
        <f t="shared" ca="1" si="30"/>
        <v>137</v>
      </c>
      <c r="AU103" s="4">
        <v>103</v>
      </c>
      <c r="AV103" s="4">
        <v>9</v>
      </c>
      <c r="AW103" s="4">
        <v>7</v>
      </c>
      <c r="AX103" s="4">
        <v>4</v>
      </c>
      <c r="AY103" s="4"/>
    </row>
    <row r="104" spans="44:51" ht="31.5" x14ac:dyDescent="0.25">
      <c r="AR104" s="2">
        <f t="shared" ca="1" si="29"/>
        <v>0.51345587360976008</v>
      </c>
      <c r="AS104" s="3">
        <f t="shared" ca="1" si="30"/>
        <v>69</v>
      </c>
      <c r="AU104" s="4">
        <v>104</v>
      </c>
      <c r="AV104" s="4">
        <v>9</v>
      </c>
      <c r="AW104" s="4">
        <v>7</v>
      </c>
      <c r="AX104" s="4">
        <v>5</v>
      </c>
      <c r="AY104" s="4"/>
    </row>
    <row r="105" spans="44:51" ht="31.5" x14ac:dyDescent="0.25">
      <c r="AR105" s="2">
        <f t="shared" ca="1" si="29"/>
        <v>0.6884039078878621</v>
      </c>
      <c r="AS105" s="3">
        <f t="shared" ca="1" si="30"/>
        <v>42</v>
      </c>
      <c r="AU105" s="4">
        <v>105</v>
      </c>
      <c r="AV105" s="4">
        <v>9</v>
      </c>
      <c r="AW105" s="4">
        <v>7</v>
      </c>
      <c r="AX105" s="4">
        <v>6</v>
      </c>
      <c r="AY105" s="4"/>
    </row>
    <row r="106" spans="44:51" ht="31.5" x14ac:dyDescent="0.25">
      <c r="AR106" s="2">
        <f t="shared" ca="1" si="29"/>
        <v>0.39000604187101795</v>
      </c>
      <c r="AS106" s="3">
        <f t="shared" ca="1" si="30"/>
        <v>80</v>
      </c>
      <c r="AU106" s="4">
        <v>106</v>
      </c>
      <c r="AV106" s="4">
        <v>9</v>
      </c>
      <c r="AW106" s="4">
        <v>8</v>
      </c>
      <c r="AX106" s="4">
        <v>1</v>
      </c>
      <c r="AY106" s="4"/>
    </row>
    <row r="107" spans="44:51" ht="31.5" x14ac:dyDescent="0.25">
      <c r="AR107" s="2">
        <f t="shared" ca="1" si="29"/>
        <v>0.18801715647321249</v>
      </c>
      <c r="AS107" s="3">
        <f t="shared" ca="1" si="30"/>
        <v>116</v>
      </c>
      <c r="AU107" s="4">
        <v>107</v>
      </c>
      <c r="AV107" s="4">
        <v>9</v>
      </c>
      <c r="AW107" s="4">
        <v>8</v>
      </c>
      <c r="AX107" s="4">
        <v>2</v>
      </c>
      <c r="AY107" s="4"/>
    </row>
    <row r="108" spans="44:51" ht="31.5" x14ac:dyDescent="0.25">
      <c r="AR108" s="2">
        <f t="shared" ca="1" si="29"/>
        <v>0.29068840505105054</v>
      </c>
      <c r="AS108" s="3">
        <f t="shared" ca="1" si="30"/>
        <v>95</v>
      </c>
      <c r="AU108" s="4">
        <v>108</v>
      </c>
      <c r="AV108" s="4">
        <v>9</v>
      </c>
      <c r="AW108" s="4">
        <v>8</v>
      </c>
      <c r="AX108" s="4">
        <v>3</v>
      </c>
      <c r="AY108" s="4"/>
    </row>
    <row r="109" spans="44:51" ht="31.5" x14ac:dyDescent="0.25">
      <c r="AR109" s="2">
        <f t="shared" ca="1" si="29"/>
        <v>0.32916474300617782</v>
      </c>
      <c r="AS109" s="3">
        <f t="shared" ca="1" si="30"/>
        <v>88</v>
      </c>
      <c r="AU109" s="4">
        <v>109</v>
      </c>
      <c r="AV109" s="4">
        <v>9</v>
      </c>
      <c r="AW109" s="4">
        <v>8</v>
      </c>
      <c r="AX109" s="4">
        <v>4</v>
      </c>
      <c r="AY109" s="4"/>
    </row>
    <row r="110" spans="44:51" ht="31.5" x14ac:dyDescent="0.25">
      <c r="AR110" s="2">
        <f t="shared" ca="1" si="29"/>
        <v>0.53643846930464734</v>
      </c>
      <c r="AS110" s="3">
        <f t="shared" ca="1" si="30"/>
        <v>64</v>
      </c>
      <c r="AU110" s="4">
        <v>110</v>
      </c>
      <c r="AV110" s="4">
        <v>9</v>
      </c>
      <c r="AW110" s="4">
        <v>8</v>
      </c>
      <c r="AX110" s="4">
        <v>5</v>
      </c>
      <c r="AY110" s="4"/>
    </row>
    <row r="111" spans="44:51" ht="31.5" x14ac:dyDescent="0.25">
      <c r="AR111" s="2">
        <f t="shared" ca="1" si="29"/>
        <v>0.3561547121543378</v>
      </c>
      <c r="AS111" s="3">
        <f t="shared" ca="1" si="30"/>
        <v>85</v>
      </c>
      <c r="AU111" s="4">
        <v>111</v>
      </c>
      <c r="AV111" s="4">
        <v>9</v>
      </c>
      <c r="AW111" s="4">
        <v>8</v>
      </c>
      <c r="AX111" s="4">
        <v>6</v>
      </c>
      <c r="AY111" s="4"/>
    </row>
    <row r="112" spans="44:51" ht="31.5" x14ac:dyDescent="0.25">
      <c r="AR112" s="2">
        <f t="shared" ca="1" si="29"/>
        <v>0.9401921819148007</v>
      </c>
      <c r="AS112" s="3">
        <f t="shared" ca="1" si="30"/>
        <v>9</v>
      </c>
      <c r="AU112" s="4">
        <v>112</v>
      </c>
      <c r="AV112" s="4">
        <v>9</v>
      </c>
      <c r="AW112" s="4">
        <v>8</v>
      </c>
      <c r="AX112" s="4">
        <v>7</v>
      </c>
      <c r="AY112" s="4"/>
    </row>
    <row r="113" spans="44:51" ht="31.5" x14ac:dyDescent="0.25">
      <c r="AR113" s="2">
        <f t="shared" ca="1" si="29"/>
        <v>0.97260929969918064</v>
      </c>
      <c r="AS113" s="3">
        <f t="shared" ca="1" si="30"/>
        <v>4</v>
      </c>
      <c r="AU113" s="4">
        <v>113</v>
      </c>
      <c r="AV113" s="4">
        <v>9</v>
      </c>
      <c r="AW113" s="4">
        <v>9</v>
      </c>
      <c r="AX113" s="4">
        <v>1</v>
      </c>
      <c r="AY113" s="4"/>
    </row>
    <row r="114" spans="44:51" ht="31.5" x14ac:dyDescent="0.25">
      <c r="AR114" s="2">
        <f t="shared" ca="1" si="29"/>
        <v>0.81335440474104626</v>
      </c>
      <c r="AS114" s="3">
        <f t="shared" ca="1" si="30"/>
        <v>30</v>
      </c>
      <c r="AU114" s="4">
        <v>114</v>
      </c>
      <c r="AV114" s="4">
        <v>9</v>
      </c>
      <c r="AW114" s="4">
        <v>9</v>
      </c>
      <c r="AX114" s="4">
        <v>2</v>
      </c>
      <c r="AY114" s="4"/>
    </row>
    <row r="115" spans="44:51" ht="31.5" x14ac:dyDescent="0.25">
      <c r="AR115" s="2">
        <f t="shared" ca="1" si="29"/>
        <v>0.57532941822088901</v>
      </c>
      <c r="AS115" s="3">
        <f t="shared" ca="1" si="30"/>
        <v>55</v>
      </c>
      <c r="AU115" s="4">
        <v>115</v>
      </c>
      <c r="AV115" s="4">
        <v>9</v>
      </c>
      <c r="AW115" s="4">
        <v>9</v>
      </c>
      <c r="AX115" s="4">
        <v>3</v>
      </c>
      <c r="AY115" s="4"/>
    </row>
    <row r="116" spans="44:51" ht="31.5" x14ac:dyDescent="0.25">
      <c r="AR116" s="2">
        <f t="shared" ca="1" si="29"/>
        <v>0.29446504845675192</v>
      </c>
      <c r="AS116" s="3">
        <f t="shared" ca="1" si="30"/>
        <v>94</v>
      </c>
      <c r="AU116" s="4">
        <v>116</v>
      </c>
      <c r="AV116" s="4">
        <v>9</v>
      </c>
      <c r="AW116" s="4">
        <v>9</v>
      </c>
      <c r="AX116" s="4">
        <v>4</v>
      </c>
      <c r="AY116" s="4"/>
    </row>
    <row r="117" spans="44:51" ht="31.5" x14ac:dyDescent="0.25">
      <c r="AR117" s="2">
        <f t="shared" ca="1" si="29"/>
        <v>0.8254170201113542</v>
      </c>
      <c r="AS117" s="3">
        <f t="shared" ca="1" si="30"/>
        <v>28</v>
      </c>
      <c r="AU117" s="4">
        <v>117</v>
      </c>
      <c r="AV117" s="4">
        <v>9</v>
      </c>
      <c r="AW117" s="4">
        <v>9</v>
      </c>
      <c r="AX117" s="4">
        <v>5</v>
      </c>
      <c r="AY117" s="4"/>
    </row>
    <row r="118" spans="44:51" ht="31.5" x14ac:dyDescent="0.25">
      <c r="AR118" s="2">
        <f t="shared" ca="1" si="29"/>
        <v>0.68006632579767723</v>
      </c>
      <c r="AS118" s="3">
        <f t="shared" ca="1" si="30"/>
        <v>43</v>
      </c>
      <c r="AU118" s="4">
        <v>118</v>
      </c>
      <c r="AV118" s="4">
        <v>9</v>
      </c>
      <c r="AW118" s="4">
        <v>9</v>
      </c>
      <c r="AX118" s="4">
        <v>6</v>
      </c>
      <c r="AY118" s="4"/>
    </row>
    <row r="119" spans="44:51" ht="31.5" x14ac:dyDescent="0.25">
      <c r="AR119" s="2">
        <f t="shared" ca="1" si="29"/>
        <v>0.83814328559466578</v>
      </c>
      <c r="AS119" s="3">
        <f t="shared" ca="1" si="30"/>
        <v>26</v>
      </c>
      <c r="AU119" s="4">
        <v>119</v>
      </c>
      <c r="AV119" s="4">
        <v>9</v>
      </c>
      <c r="AW119" s="4">
        <v>9</v>
      </c>
      <c r="AX119" s="4">
        <v>7</v>
      </c>
      <c r="AY119" s="4"/>
    </row>
    <row r="120" spans="44:51" ht="31.5" x14ac:dyDescent="0.25">
      <c r="AR120" s="2">
        <f t="shared" ca="1" si="29"/>
        <v>0.65315053095205788</v>
      </c>
      <c r="AS120" s="3">
        <f t="shared" ca="1" si="30"/>
        <v>48</v>
      </c>
      <c r="AU120" s="4">
        <v>120</v>
      </c>
      <c r="AV120" s="4">
        <v>9</v>
      </c>
      <c r="AW120" s="4">
        <v>9</v>
      </c>
      <c r="AX120" s="4">
        <v>8</v>
      </c>
      <c r="AY120" s="4"/>
    </row>
    <row r="121" spans="44:51" ht="31.5" x14ac:dyDescent="0.25">
      <c r="AR121" s="2">
        <f t="shared" ca="1" si="29"/>
        <v>0.91786470434680834</v>
      </c>
      <c r="AS121" s="3">
        <f t="shared" ca="1" si="30"/>
        <v>11</v>
      </c>
      <c r="AU121" s="4">
        <v>121</v>
      </c>
      <c r="AV121" s="4">
        <v>10</v>
      </c>
      <c r="AW121" s="4">
        <v>9</v>
      </c>
      <c r="AX121" s="4">
        <v>1</v>
      </c>
      <c r="AY121" s="4"/>
    </row>
    <row r="122" spans="44:51" ht="31.5" x14ac:dyDescent="0.25">
      <c r="AR122" s="2">
        <f t="shared" ca="1" si="29"/>
        <v>0.84878096414831394</v>
      </c>
      <c r="AS122" s="3">
        <f t="shared" ca="1" si="30"/>
        <v>23</v>
      </c>
      <c r="AU122" s="4">
        <v>122</v>
      </c>
      <c r="AV122" s="4">
        <v>10</v>
      </c>
      <c r="AW122" s="4">
        <v>9</v>
      </c>
      <c r="AX122" s="4">
        <v>2</v>
      </c>
      <c r="AY122" s="4"/>
    </row>
    <row r="123" spans="44:51" ht="31.5" x14ac:dyDescent="0.25">
      <c r="AR123" s="2">
        <f t="shared" ca="1" si="29"/>
        <v>0.28021654470231117</v>
      </c>
      <c r="AS123" s="3">
        <f t="shared" ca="1" si="30"/>
        <v>97</v>
      </c>
      <c r="AU123" s="4">
        <v>123</v>
      </c>
      <c r="AV123" s="4">
        <v>10</v>
      </c>
      <c r="AW123" s="4">
        <v>9</v>
      </c>
      <c r="AX123" s="4">
        <v>3</v>
      </c>
      <c r="AY123" s="4"/>
    </row>
    <row r="124" spans="44:51" ht="31.5" x14ac:dyDescent="0.25">
      <c r="AR124" s="2">
        <f t="shared" ca="1" si="29"/>
        <v>0.369661174999244</v>
      </c>
      <c r="AS124" s="3">
        <f t="shared" ca="1" si="30"/>
        <v>84</v>
      </c>
      <c r="AU124" s="4">
        <v>124</v>
      </c>
      <c r="AV124" s="4">
        <v>10</v>
      </c>
      <c r="AW124" s="4">
        <v>9</v>
      </c>
      <c r="AX124" s="4">
        <v>4</v>
      </c>
      <c r="AY124" s="4"/>
    </row>
    <row r="125" spans="44:51" ht="31.5" x14ac:dyDescent="0.25">
      <c r="AR125" s="2">
        <f t="shared" ca="1" si="29"/>
        <v>0.45957455178065343</v>
      </c>
      <c r="AS125" s="3">
        <f t="shared" ca="1" si="30"/>
        <v>73</v>
      </c>
      <c r="AU125" s="4">
        <v>125</v>
      </c>
      <c r="AV125" s="4">
        <v>10</v>
      </c>
      <c r="AW125" s="4">
        <v>9</v>
      </c>
      <c r="AX125" s="4">
        <v>5</v>
      </c>
      <c r="AY125" s="4"/>
    </row>
    <row r="126" spans="44:51" ht="31.5" x14ac:dyDescent="0.25">
      <c r="AR126" s="2">
        <f t="shared" ca="1" si="29"/>
        <v>0.64617291122963227</v>
      </c>
      <c r="AS126" s="3">
        <f t="shared" ca="1" si="30"/>
        <v>49</v>
      </c>
      <c r="AU126" s="4">
        <v>126</v>
      </c>
      <c r="AV126" s="4">
        <v>10</v>
      </c>
      <c r="AW126" s="4">
        <v>9</v>
      </c>
      <c r="AX126" s="4">
        <v>6</v>
      </c>
      <c r="AY126" s="4"/>
    </row>
    <row r="127" spans="44:51" ht="31.5" x14ac:dyDescent="0.25">
      <c r="AR127" s="2">
        <f t="shared" ca="1" si="29"/>
        <v>0.11113864649571492</v>
      </c>
      <c r="AS127" s="3">
        <f t="shared" ca="1" si="30"/>
        <v>122</v>
      </c>
      <c r="AU127" s="4">
        <v>127</v>
      </c>
      <c r="AV127" s="4">
        <v>10</v>
      </c>
      <c r="AW127" s="4">
        <v>9</v>
      </c>
      <c r="AX127" s="4">
        <v>7</v>
      </c>
      <c r="AY127" s="4"/>
    </row>
    <row r="128" spans="44:51" ht="31.5" x14ac:dyDescent="0.25">
      <c r="AR128" s="2">
        <f t="shared" ca="1" si="29"/>
        <v>0.28449420090337885</v>
      </c>
      <c r="AS128" s="3">
        <f t="shared" ca="1" si="30"/>
        <v>96</v>
      </c>
      <c r="AU128" s="4">
        <v>128</v>
      </c>
      <c r="AV128" s="4">
        <v>10</v>
      </c>
      <c r="AW128" s="4">
        <v>9</v>
      </c>
      <c r="AX128" s="4">
        <v>8</v>
      </c>
      <c r="AY128" s="4"/>
    </row>
    <row r="129" spans="44:51" ht="31.5" x14ac:dyDescent="0.25">
      <c r="AR129" s="2">
        <f t="shared" ca="1" si="29"/>
        <v>0.9122284541111505</v>
      </c>
      <c r="AS129" s="3">
        <f t="shared" ca="1" si="30"/>
        <v>13</v>
      </c>
      <c r="AU129" s="4">
        <v>129</v>
      </c>
      <c r="AV129" s="4">
        <v>10</v>
      </c>
      <c r="AW129" s="4">
        <v>10</v>
      </c>
      <c r="AX129" s="4">
        <v>1</v>
      </c>
      <c r="AY129" s="4"/>
    </row>
    <row r="130" spans="44:51" ht="31.5" x14ac:dyDescent="0.25">
      <c r="AR130" s="2">
        <f t="shared" ref="AR130:AR137" ca="1" si="31">RAND()</f>
        <v>0.22142756186933843</v>
      </c>
      <c r="AS130" s="3">
        <f t="shared" ref="AS130:AS137" ca="1" si="32">RANK(AR130,$AR$1:$AR$137,)</f>
        <v>113</v>
      </c>
      <c r="AU130" s="4">
        <v>130</v>
      </c>
      <c r="AV130" s="4">
        <v>10</v>
      </c>
      <c r="AW130" s="4">
        <v>10</v>
      </c>
      <c r="AX130" s="4">
        <v>2</v>
      </c>
      <c r="AY130" s="4"/>
    </row>
    <row r="131" spans="44:51" ht="31.5" x14ac:dyDescent="0.25">
      <c r="AR131" s="2">
        <f t="shared" ca="1" si="31"/>
        <v>0.65341850800904866</v>
      </c>
      <c r="AS131" s="3">
        <f t="shared" ca="1" si="32"/>
        <v>47</v>
      </c>
      <c r="AU131" s="4">
        <v>131</v>
      </c>
      <c r="AV131" s="4">
        <v>10</v>
      </c>
      <c r="AW131" s="4">
        <v>10</v>
      </c>
      <c r="AX131" s="4">
        <v>3</v>
      </c>
      <c r="AY131" s="4"/>
    </row>
    <row r="132" spans="44:51" ht="31.5" x14ac:dyDescent="0.25">
      <c r="AR132" s="2">
        <f t="shared" ca="1" si="31"/>
        <v>0.2558970574620093</v>
      </c>
      <c r="AS132" s="3">
        <f t="shared" ca="1" si="32"/>
        <v>104</v>
      </c>
      <c r="AU132" s="4">
        <v>132</v>
      </c>
      <c r="AV132" s="4">
        <v>10</v>
      </c>
      <c r="AW132" s="4">
        <v>10</v>
      </c>
      <c r="AX132" s="4">
        <v>4</v>
      </c>
      <c r="AY132" s="4"/>
    </row>
    <row r="133" spans="44:51" ht="31.5" x14ac:dyDescent="0.25">
      <c r="AR133" s="2">
        <f t="shared" ca="1" si="31"/>
        <v>0.87462078913575614</v>
      </c>
      <c r="AS133" s="3">
        <f t="shared" ca="1" si="32"/>
        <v>18</v>
      </c>
      <c r="AU133" s="4">
        <v>133</v>
      </c>
      <c r="AV133" s="4">
        <v>10</v>
      </c>
      <c r="AW133" s="4">
        <v>10</v>
      </c>
      <c r="AX133" s="4">
        <v>5</v>
      </c>
      <c r="AY133" s="4"/>
    </row>
    <row r="134" spans="44:51" ht="31.5" x14ac:dyDescent="0.25">
      <c r="AR134" s="2">
        <f t="shared" ca="1" si="31"/>
        <v>0.60232881555871365</v>
      </c>
      <c r="AS134" s="3">
        <f t="shared" ca="1" si="32"/>
        <v>51</v>
      </c>
      <c r="AU134" s="4">
        <v>134</v>
      </c>
      <c r="AV134" s="4">
        <v>10</v>
      </c>
      <c r="AW134" s="4">
        <v>10</v>
      </c>
      <c r="AX134" s="4">
        <v>6</v>
      </c>
      <c r="AY134" s="4"/>
    </row>
    <row r="135" spans="44:51" ht="31.5" x14ac:dyDescent="0.25">
      <c r="AR135" s="2">
        <f t="shared" ca="1" si="31"/>
        <v>0.24041087700982333</v>
      </c>
      <c r="AS135" s="3">
        <f t="shared" ca="1" si="32"/>
        <v>109</v>
      </c>
      <c r="AU135" s="4">
        <v>135</v>
      </c>
      <c r="AV135" s="4">
        <v>10</v>
      </c>
      <c r="AW135" s="4">
        <v>10</v>
      </c>
      <c r="AX135" s="4">
        <v>7</v>
      </c>
      <c r="AY135" s="4"/>
    </row>
    <row r="136" spans="44:51" ht="31.5" x14ac:dyDescent="0.25">
      <c r="AR136" s="2">
        <f t="shared" ca="1" si="31"/>
        <v>0.55625959657244661</v>
      </c>
      <c r="AS136" s="3">
        <f t="shared" ca="1" si="32"/>
        <v>58</v>
      </c>
      <c r="AU136" s="4">
        <v>136</v>
      </c>
      <c r="AV136" s="4">
        <v>10</v>
      </c>
      <c r="AW136" s="4">
        <v>10</v>
      </c>
      <c r="AX136" s="4">
        <v>8</v>
      </c>
      <c r="AY136" s="4"/>
    </row>
    <row r="137" spans="44:51" ht="31.5" x14ac:dyDescent="0.25">
      <c r="AR137" s="2">
        <f t="shared" ca="1" si="31"/>
        <v>0.3977057745171837</v>
      </c>
      <c r="AS137" s="3">
        <f t="shared" ca="1" si="32"/>
        <v>78</v>
      </c>
      <c r="AU137" s="4">
        <v>137</v>
      </c>
      <c r="AV137" s="4">
        <v>10</v>
      </c>
      <c r="AW137" s="4">
        <v>10</v>
      </c>
      <c r="AX137" s="4">
        <v>9</v>
      </c>
      <c r="AY137" s="4"/>
    </row>
    <row r="138" spans="44:51" ht="31.5" x14ac:dyDescent="0.25">
      <c r="AR138" s="2"/>
      <c r="AS138" s="3"/>
      <c r="AU138" s="4"/>
      <c r="AY138" s="4"/>
    </row>
    <row r="139" spans="44:51" ht="31.5" x14ac:dyDescent="0.25">
      <c r="AR139" s="2"/>
      <c r="AS139" s="3"/>
      <c r="AU139" s="4"/>
      <c r="AY139" s="4"/>
    </row>
    <row r="140" spans="44:51" ht="31.5" x14ac:dyDescent="0.25">
      <c r="AR140" s="2"/>
      <c r="AS140" s="3"/>
      <c r="AU140" s="4"/>
      <c r="AY140" s="4"/>
    </row>
    <row r="141" spans="44:51" ht="31.5" x14ac:dyDescent="0.25">
      <c r="AR141" s="2"/>
      <c r="AS141" s="3"/>
      <c r="AU141" s="4"/>
      <c r="AY141" s="4"/>
    </row>
    <row r="142" spans="44:51" ht="31.5" x14ac:dyDescent="0.25">
      <c r="AR142" s="2"/>
      <c r="AS142" s="3"/>
      <c r="AU142" s="4"/>
      <c r="AY142" s="4"/>
    </row>
    <row r="143" spans="44:51" ht="31.5" x14ac:dyDescent="0.25">
      <c r="AR143" s="2"/>
      <c r="AS143" s="3"/>
      <c r="AU143" s="4"/>
      <c r="AY143" s="4"/>
    </row>
    <row r="144" spans="44:51" ht="31.5" x14ac:dyDescent="0.25">
      <c r="AR144" s="2"/>
      <c r="AS144" s="3"/>
      <c r="AU144" s="4"/>
      <c r="AY144" s="4"/>
    </row>
    <row r="145" spans="44:51" ht="31.5" x14ac:dyDescent="0.25">
      <c r="AR145" s="2"/>
      <c r="AS145" s="3"/>
      <c r="AU145" s="4"/>
      <c r="AY145" s="4"/>
    </row>
    <row r="146" spans="44:51" ht="31.5" x14ac:dyDescent="0.25">
      <c r="AR146" s="2"/>
      <c r="AS146" s="3"/>
      <c r="AU146" s="4"/>
      <c r="AY146" s="4"/>
    </row>
    <row r="147" spans="44:51" ht="31.5" x14ac:dyDescent="0.25">
      <c r="AR147" s="2"/>
      <c r="AS147" s="3"/>
      <c r="AU147" s="4"/>
      <c r="AY147" s="4"/>
    </row>
    <row r="148" spans="44:51" ht="31.5" x14ac:dyDescent="0.25">
      <c r="AR148" s="2"/>
      <c r="AS148" s="3"/>
      <c r="AU148" s="4"/>
      <c r="AY148" s="4"/>
    </row>
    <row r="149" spans="44:51" ht="31.5" x14ac:dyDescent="0.25">
      <c r="AR149" s="2"/>
      <c r="AS149" s="3"/>
      <c r="AU149" s="4"/>
      <c r="AY149" s="4"/>
    </row>
    <row r="150" spans="44:51" ht="31.5" x14ac:dyDescent="0.25">
      <c r="AR150" s="2"/>
      <c r="AS150" s="3"/>
      <c r="AU150" s="4"/>
      <c r="AY150" s="4"/>
    </row>
    <row r="151" spans="44:51" ht="31.5" x14ac:dyDescent="0.25">
      <c r="AR151" s="2"/>
      <c r="AS151" s="3"/>
      <c r="AU151" s="4"/>
      <c r="AY151" s="4"/>
    </row>
    <row r="152" spans="44:51" ht="31.5" x14ac:dyDescent="0.25">
      <c r="AR152" s="2"/>
      <c r="AS152" s="3"/>
      <c r="AU152" s="4"/>
      <c r="AY152" s="4"/>
    </row>
    <row r="153" spans="44:51" ht="31.5" x14ac:dyDescent="0.25">
      <c r="AR153" s="2"/>
      <c r="AS153" s="3"/>
      <c r="AU153" s="4"/>
      <c r="AY153" s="4"/>
    </row>
    <row r="154" spans="44:51" ht="31.5" x14ac:dyDescent="0.25">
      <c r="AR154" s="2"/>
      <c r="AS154" s="3"/>
      <c r="AU154" s="4"/>
      <c r="AY154" s="4"/>
    </row>
    <row r="155" spans="44:51" ht="31.5" x14ac:dyDescent="0.25">
      <c r="AR155" s="2"/>
      <c r="AS155" s="3"/>
      <c r="AU155" s="4"/>
      <c r="AY155" s="4"/>
    </row>
    <row r="156" spans="44:51" ht="31.5" x14ac:dyDescent="0.25">
      <c r="AR156" s="2"/>
      <c r="AS156" s="3"/>
      <c r="AU156" s="4"/>
      <c r="AY156" s="4"/>
    </row>
    <row r="157" spans="44:51" ht="31.5" x14ac:dyDescent="0.25">
      <c r="AR157" s="2"/>
      <c r="AS157" s="3"/>
      <c r="AU157" s="4"/>
      <c r="AY157" s="4"/>
    </row>
    <row r="158" spans="44:51" ht="31.5" x14ac:dyDescent="0.25">
      <c r="AR158" s="2"/>
      <c r="AS158" s="3"/>
      <c r="AU158" s="4"/>
      <c r="AY158" s="4"/>
    </row>
    <row r="159" spans="44:51" ht="31.5" x14ac:dyDescent="0.25">
      <c r="AR159" s="2"/>
      <c r="AS159" s="3"/>
      <c r="AU159" s="4"/>
      <c r="AY159" s="4"/>
    </row>
    <row r="160" spans="44:51" ht="31.5" x14ac:dyDescent="0.25">
      <c r="AR160" s="2"/>
      <c r="AS160" s="3"/>
      <c r="AU160" s="4"/>
      <c r="AY160" s="4"/>
    </row>
    <row r="161" spans="44:51" ht="31.5" x14ac:dyDescent="0.25">
      <c r="AR161" s="2"/>
      <c r="AS161" s="3"/>
      <c r="AU161" s="4"/>
      <c r="AY161" s="4"/>
    </row>
    <row r="162" spans="44:51" ht="31.5" x14ac:dyDescent="0.25">
      <c r="AR162" s="2"/>
      <c r="AS162" s="3"/>
      <c r="AU162" s="4"/>
      <c r="AY162" s="4"/>
    </row>
    <row r="163" spans="44:51" ht="31.5" x14ac:dyDescent="0.25">
      <c r="AR163" s="2"/>
      <c r="AS163" s="3"/>
      <c r="AU163" s="4"/>
      <c r="AY163" s="4"/>
    </row>
    <row r="164" spans="44:51" ht="31.5" x14ac:dyDescent="0.25">
      <c r="AR164" s="2"/>
      <c r="AS164" s="3"/>
      <c r="AU164" s="4"/>
      <c r="AY164" s="4"/>
    </row>
    <row r="165" spans="44:51" ht="31.5" x14ac:dyDescent="0.25">
      <c r="AR165" s="2"/>
      <c r="AS165" s="3"/>
      <c r="AU165" s="4"/>
      <c r="AY165" s="4"/>
    </row>
    <row r="166" spans="44:51" ht="31.5" x14ac:dyDescent="0.25">
      <c r="AR166" s="2"/>
      <c r="AS166" s="3"/>
      <c r="AU166" s="4"/>
      <c r="AY166" s="4"/>
    </row>
    <row r="167" spans="44:51" ht="31.5" x14ac:dyDescent="0.25">
      <c r="AR167" s="2"/>
      <c r="AS167" s="3"/>
      <c r="AU167" s="4"/>
      <c r="AY167" s="4"/>
    </row>
    <row r="168" spans="44:51" ht="31.5" x14ac:dyDescent="0.25">
      <c r="AR168" s="2"/>
      <c r="AS168" s="3"/>
      <c r="AU168" s="4"/>
      <c r="AY168" s="4"/>
    </row>
    <row r="169" spans="44:51" ht="31.5" x14ac:dyDescent="0.25">
      <c r="AR169" s="2"/>
      <c r="AS169" s="3"/>
      <c r="AU169" s="4"/>
      <c r="AY169" s="4"/>
    </row>
    <row r="170" spans="44:51" ht="31.5" x14ac:dyDescent="0.25">
      <c r="AR170" s="2"/>
      <c r="AS170" s="3"/>
      <c r="AU170" s="4"/>
      <c r="AY170" s="4"/>
    </row>
    <row r="171" spans="44:51" ht="31.5" x14ac:dyDescent="0.25">
      <c r="AR171" s="2"/>
      <c r="AS171" s="3"/>
      <c r="AU171" s="4"/>
      <c r="AY171" s="4"/>
    </row>
    <row r="172" spans="44:51" ht="31.5" x14ac:dyDescent="0.25">
      <c r="AR172" s="2"/>
      <c r="AS172" s="3"/>
      <c r="AU172" s="4"/>
      <c r="AY172" s="4"/>
    </row>
    <row r="173" spans="44:51" ht="31.5" x14ac:dyDescent="0.25">
      <c r="AR173" s="2"/>
      <c r="AS173" s="3"/>
      <c r="AU173" s="4"/>
      <c r="AY173" s="4"/>
    </row>
    <row r="174" spans="44:51" ht="31.5" x14ac:dyDescent="0.25">
      <c r="AR174" s="2"/>
      <c r="AS174" s="3"/>
      <c r="AU174" s="4"/>
      <c r="AY174" s="4"/>
    </row>
    <row r="175" spans="44:51" ht="31.5" x14ac:dyDescent="0.25">
      <c r="AR175" s="2"/>
      <c r="AS175" s="3"/>
      <c r="AU175" s="4"/>
      <c r="AY175" s="4"/>
    </row>
    <row r="176" spans="44:51" ht="31.5" x14ac:dyDescent="0.25">
      <c r="AR176" s="2"/>
      <c r="AS176" s="3"/>
      <c r="AU176" s="4"/>
      <c r="AY176" s="4"/>
    </row>
    <row r="177" spans="44:51" ht="31.5" x14ac:dyDescent="0.25">
      <c r="AR177" s="2"/>
      <c r="AS177" s="3"/>
      <c r="AU177" s="4"/>
      <c r="AY177" s="4"/>
    </row>
    <row r="178" spans="44:51" ht="31.5" x14ac:dyDescent="0.25">
      <c r="AR178" s="2"/>
      <c r="AS178" s="3"/>
      <c r="AU178" s="4"/>
      <c r="AY178" s="4"/>
    </row>
    <row r="179" spans="44:51" ht="31.5" x14ac:dyDescent="0.25">
      <c r="AR179" s="2"/>
      <c r="AS179" s="3"/>
      <c r="AU179" s="4"/>
      <c r="AY179" s="4"/>
    </row>
    <row r="180" spans="44:51" ht="31.5" x14ac:dyDescent="0.25">
      <c r="AR180" s="2"/>
      <c r="AS180" s="3"/>
      <c r="AU180" s="4"/>
      <c r="AY180" s="4"/>
    </row>
    <row r="181" spans="44:51" ht="31.5" x14ac:dyDescent="0.25">
      <c r="AR181" s="2"/>
      <c r="AS181" s="3"/>
      <c r="AU181" s="4"/>
      <c r="AY181" s="4"/>
    </row>
    <row r="182" spans="44:51" ht="31.5" x14ac:dyDescent="0.25">
      <c r="AR182" s="2"/>
      <c r="AS182" s="3"/>
      <c r="AU182" s="4"/>
      <c r="AY182" s="4"/>
    </row>
    <row r="183" spans="44:51" ht="31.5" x14ac:dyDescent="0.25">
      <c r="AR183" s="2"/>
      <c r="AS183" s="3"/>
      <c r="AU183" s="4"/>
      <c r="AY183" s="4"/>
    </row>
    <row r="184" spans="44:51" ht="31.5" x14ac:dyDescent="0.25">
      <c r="AR184" s="2"/>
      <c r="AS184" s="3"/>
      <c r="AU184" s="4"/>
      <c r="AY184" s="4"/>
    </row>
    <row r="185" spans="44:51" ht="31.5" x14ac:dyDescent="0.25">
      <c r="AR185" s="2"/>
      <c r="AS185" s="3"/>
      <c r="AU185" s="4"/>
      <c r="AY185" s="4"/>
    </row>
    <row r="186" spans="44:51" ht="31.5" x14ac:dyDescent="0.25">
      <c r="AR186" s="2"/>
      <c r="AS186" s="3"/>
      <c r="AU186" s="4"/>
      <c r="AY186" s="4"/>
    </row>
    <row r="187" spans="44:51" ht="31.5" x14ac:dyDescent="0.25">
      <c r="AR187" s="2"/>
      <c r="AS187" s="3"/>
      <c r="AU187" s="4"/>
      <c r="AY187" s="4"/>
    </row>
    <row r="188" spans="44:51" ht="31.5" x14ac:dyDescent="0.25">
      <c r="AR188" s="2"/>
      <c r="AS188" s="3"/>
      <c r="AU188" s="4"/>
      <c r="AY188" s="4"/>
    </row>
    <row r="189" spans="44:51" ht="31.5" x14ac:dyDescent="0.25">
      <c r="AR189" s="2"/>
      <c r="AS189" s="3"/>
      <c r="AU189" s="4"/>
      <c r="AY189" s="4"/>
    </row>
    <row r="190" spans="44:51" ht="31.5" x14ac:dyDescent="0.25">
      <c r="AR190" s="2"/>
      <c r="AS190" s="3"/>
      <c r="AU190" s="4"/>
      <c r="AY190" s="4"/>
    </row>
    <row r="191" spans="44:51" ht="31.5" x14ac:dyDescent="0.25">
      <c r="AR191" s="2"/>
      <c r="AS191" s="3"/>
      <c r="AU191" s="4"/>
      <c r="AY191" s="4"/>
    </row>
    <row r="192" spans="44:51" ht="31.5" x14ac:dyDescent="0.25">
      <c r="AR192" s="2"/>
      <c r="AS192" s="3"/>
      <c r="AU192" s="4"/>
      <c r="AY192" s="4"/>
    </row>
    <row r="193" spans="44:51" ht="31.5" x14ac:dyDescent="0.25">
      <c r="AR193" s="2"/>
      <c r="AS193" s="3"/>
      <c r="AU193" s="4"/>
      <c r="AY193" s="4"/>
    </row>
    <row r="194" spans="44:51" ht="31.5" x14ac:dyDescent="0.25">
      <c r="AR194" s="2"/>
      <c r="AS194" s="3"/>
      <c r="AU194" s="4"/>
      <c r="AY194" s="4"/>
    </row>
    <row r="195" spans="44:51" ht="31.5" x14ac:dyDescent="0.25">
      <c r="AR195" s="2"/>
      <c r="AS195" s="3"/>
      <c r="AU195" s="4"/>
      <c r="AY195" s="4"/>
    </row>
  </sheetData>
  <sheetProtection algorithmName="SHA-512" hashValue="aOGs+/aJHOmzNoQhRUCsgtVyqFDFQbMUuJtnhrQDzmVByQ+ukWhpDCj1tC/+mnAxoa9DTdDf4TCjT3UGNhNo0A==" saltValue="GmVNJXGBOykqrx4vNra2Uw==" spinCount="100000" sheet="1" objects="1" scenarios="1" selectLockedCells="1"/>
  <mergeCells count="174">
    <mergeCell ref="A1:R1"/>
    <mergeCell ref="S1:T1"/>
    <mergeCell ref="B2:F2"/>
    <mergeCell ref="G2:H2"/>
    <mergeCell ref="I2:S2"/>
    <mergeCell ref="A4:A5"/>
    <mergeCell ref="C4:C5"/>
    <mergeCell ref="E4:E5"/>
    <mergeCell ref="K4:K5"/>
    <mergeCell ref="M4:M5"/>
    <mergeCell ref="O4:O5"/>
    <mergeCell ref="W4:W5"/>
    <mergeCell ref="A6:A7"/>
    <mergeCell ref="C6:C7"/>
    <mergeCell ref="E6:E7"/>
    <mergeCell ref="K6:K7"/>
    <mergeCell ref="M6:M7"/>
    <mergeCell ref="O6:O7"/>
    <mergeCell ref="W6:W7"/>
    <mergeCell ref="A10:A11"/>
    <mergeCell ref="C10:C11"/>
    <mergeCell ref="E10:E11"/>
    <mergeCell ref="K10:K11"/>
    <mergeCell ref="M10:M11"/>
    <mergeCell ref="O10:O11"/>
    <mergeCell ref="A8:A9"/>
    <mergeCell ref="C8:C9"/>
    <mergeCell ref="E8:E9"/>
    <mergeCell ref="K8:K9"/>
    <mergeCell ref="M8:M9"/>
    <mergeCell ref="O8:O9"/>
    <mergeCell ref="A14:A15"/>
    <mergeCell ref="C14:C15"/>
    <mergeCell ref="E14:E15"/>
    <mergeCell ref="K14:K15"/>
    <mergeCell ref="M14:M15"/>
    <mergeCell ref="O14:O15"/>
    <mergeCell ref="A12:A13"/>
    <mergeCell ref="C12:C13"/>
    <mergeCell ref="E12:E13"/>
    <mergeCell ref="K12:K13"/>
    <mergeCell ref="M12:M13"/>
    <mergeCell ref="O12:O13"/>
    <mergeCell ref="A18:A19"/>
    <mergeCell ref="C18:C19"/>
    <mergeCell ref="E18:E19"/>
    <mergeCell ref="K18:K19"/>
    <mergeCell ref="M18:M19"/>
    <mergeCell ref="O18:O19"/>
    <mergeCell ref="A16:A17"/>
    <mergeCell ref="C16:C17"/>
    <mergeCell ref="E16:E17"/>
    <mergeCell ref="K16:K17"/>
    <mergeCell ref="M16:M17"/>
    <mergeCell ref="O16:O17"/>
    <mergeCell ref="A22:A23"/>
    <mergeCell ref="C22:C23"/>
    <mergeCell ref="E22:E23"/>
    <mergeCell ref="K22:K23"/>
    <mergeCell ref="M22:M23"/>
    <mergeCell ref="O22:O23"/>
    <mergeCell ref="A20:A21"/>
    <mergeCell ref="C20:C21"/>
    <mergeCell ref="E20:E21"/>
    <mergeCell ref="K20:K21"/>
    <mergeCell ref="M20:M21"/>
    <mergeCell ref="O20:O21"/>
    <mergeCell ref="K27:K28"/>
    <mergeCell ref="M27:M28"/>
    <mergeCell ref="O27:O28"/>
    <mergeCell ref="Q27:Q28"/>
    <mergeCell ref="S27:S28"/>
    <mergeCell ref="W27:W28"/>
    <mergeCell ref="A24:R24"/>
    <mergeCell ref="S24:T24"/>
    <mergeCell ref="B25:F25"/>
    <mergeCell ref="G25:H25"/>
    <mergeCell ref="I25:S25"/>
    <mergeCell ref="A27:A28"/>
    <mergeCell ref="C27:C28"/>
    <mergeCell ref="E27:E28"/>
    <mergeCell ref="G27:G28"/>
    <mergeCell ref="I27:I28"/>
    <mergeCell ref="M29:M30"/>
    <mergeCell ref="O29:O30"/>
    <mergeCell ref="Q29:Q30"/>
    <mergeCell ref="S29:S30"/>
    <mergeCell ref="W29:W30"/>
    <mergeCell ref="A31:A32"/>
    <mergeCell ref="C31:C32"/>
    <mergeCell ref="E31:E32"/>
    <mergeCell ref="G31:G32"/>
    <mergeCell ref="I31:I32"/>
    <mergeCell ref="A29:A30"/>
    <mergeCell ref="C29:C30"/>
    <mergeCell ref="E29:E30"/>
    <mergeCell ref="G29:G30"/>
    <mergeCell ref="I29:I30"/>
    <mergeCell ref="K29:K30"/>
    <mergeCell ref="K31:K32"/>
    <mergeCell ref="M31:M32"/>
    <mergeCell ref="O31:O32"/>
    <mergeCell ref="Q31:Q32"/>
    <mergeCell ref="S31:S32"/>
    <mergeCell ref="A33:A34"/>
    <mergeCell ref="C33:C34"/>
    <mergeCell ref="E33:E34"/>
    <mergeCell ref="G33:G34"/>
    <mergeCell ref="I33:I34"/>
    <mergeCell ref="K33:K34"/>
    <mergeCell ref="M33:M34"/>
    <mergeCell ref="O33:O34"/>
    <mergeCell ref="Q33:Q34"/>
    <mergeCell ref="S33:S34"/>
    <mergeCell ref="A35:A36"/>
    <mergeCell ref="C35:C36"/>
    <mergeCell ref="E35:E36"/>
    <mergeCell ref="G35:G36"/>
    <mergeCell ref="I35:I36"/>
    <mergeCell ref="K35:K36"/>
    <mergeCell ref="M35:M36"/>
    <mergeCell ref="O35:O36"/>
    <mergeCell ref="Q35:Q36"/>
    <mergeCell ref="S35:S36"/>
    <mergeCell ref="A37:A38"/>
    <mergeCell ref="C37:C38"/>
    <mergeCell ref="E37:E38"/>
    <mergeCell ref="G37:G38"/>
    <mergeCell ref="I37:I38"/>
    <mergeCell ref="K37:K38"/>
    <mergeCell ref="M37:M38"/>
    <mergeCell ref="O37:O38"/>
    <mergeCell ref="Q37:Q38"/>
    <mergeCell ref="S37:S38"/>
    <mergeCell ref="A39:A40"/>
    <mergeCell ref="C39:C40"/>
    <mergeCell ref="E39:E40"/>
    <mergeCell ref="G39:G40"/>
    <mergeCell ref="I39:I40"/>
    <mergeCell ref="S41:S42"/>
    <mergeCell ref="A43:A44"/>
    <mergeCell ref="C43:C44"/>
    <mergeCell ref="E43:E44"/>
    <mergeCell ref="G43:G44"/>
    <mergeCell ref="I43:I44"/>
    <mergeCell ref="K39:K40"/>
    <mergeCell ref="M39:M40"/>
    <mergeCell ref="O39:O40"/>
    <mergeCell ref="Q39:Q40"/>
    <mergeCell ref="S39:S40"/>
    <mergeCell ref="A41:A42"/>
    <mergeCell ref="C41:C42"/>
    <mergeCell ref="E41:E42"/>
    <mergeCell ref="G41:G42"/>
    <mergeCell ref="I41:I42"/>
    <mergeCell ref="A45:A46"/>
    <mergeCell ref="C45:C46"/>
    <mergeCell ref="E45:E46"/>
    <mergeCell ref="G45:G46"/>
    <mergeCell ref="I45:I46"/>
    <mergeCell ref="K41:K42"/>
    <mergeCell ref="M41:M42"/>
    <mergeCell ref="O41:O42"/>
    <mergeCell ref="Q41:Q42"/>
    <mergeCell ref="K45:K46"/>
    <mergeCell ref="M45:M46"/>
    <mergeCell ref="O45:O46"/>
    <mergeCell ref="Q45:Q46"/>
    <mergeCell ref="S45:S46"/>
    <mergeCell ref="K43:K44"/>
    <mergeCell ref="M43:M44"/>
    <mergeCell ref="O43:O44"/>
    <mergeCell ref="Q43:Q44"/>
    <mergeCell ref="S43:S44"/>
  </mergeCells>
  <phoneticPr fontId="6"/>
  <conditionalFormatting sqref="B4 B8 B10 B12 B14 B16 B18 B20 B22">
    <cfRule type="expression" dxfId="103" priority="103">
      <formula>$AB4="OK"</formula>
    </cfRule>
  </conditionalFormatting>
  <conditionalFormatting sqref="B5 B9 B11 B13 B15 B17 B19 B21 B23">
    <cfRule type="expression" dxfId="102" priority="104">
      <formula>$AB4="OK"</formula>
    </cfRule>
  </conditionalFormatting>
  <conditionalFormatting sqref="B6">
    <cfRule type="expression" dxfId="101" priority="101">
      <formula>$AB6="OK"</formula>
    </cfRule>
  </conditionalFormatting>
  <conditionalFormatting sqref="B7">
    <cfRule type="expression" dxfId="100" priority="102">
      <formula>$AB6="OK"</formula>
    </cfRule>
  </conditionalFormatting>
  <conditionalFormatting sqref="B27">
    <cfRule type="expression" dxfId="99" priority="79">
      <formula>$AB4="OK"</formula>
    </cfRule>
  </conditionalFormatting>
  <conditionalFormatting sqref="B28">
    <cfRule type="expression" dxfId="98" priority="80">
      <formula>$AB4="OK"</formula>
    </cfRule>
  </conditionalFormatting>
  <conditionalFormatting sqref="B29">
    <cfRule type="expression" dxfId="97" priority="77">
      <formula>$AB6="OK"</formula>
    </cfRule>
  </conditionalFormatting>
  <conditionalFormatting sqref="B30">
    <cfRule type="expression" dxfId="96" priority="78">
      <formula>$AB6="OK"</formula>
    </cfRule>
  </conditionalFormatting>
  <conditionalFormatting sqref="B31">
    <cfRule type="expression" dxfId="95" priority="75">
      <formula>$AB8="OK"</formula>
    </cfRule>
  </conditionalFormatting>
  <conditionalFormatting sqref="B32">
    <cfRule type="expression" dxfId="94" priority="76">
      <formula>$AB8="OK"</formula>
    </cfRule>
  </conditionalFormatting>
  <conditionalFormatting sqref="B33">
    <cfRule type="expression" dxfId="93" priority="73">
      <formula>$AB10="OK"</formula>
    </cfRule>
  </conditionalFormatting>
  <conditionalFormatting sqref="B34">
    <cfRule type="expression" dxfId="92" priority="74">
      <formula>$AB10="OK"</formula>
    </cfRule>
  </conditionalFormatting>
  <conditionalFormatting sqref="B35">
    <cfRule type="expression" dxfId="91" priority="71">
      <formula>$AB12="OK"</formula>
    </cfRule>
  </conditionalFormatting>
  <conditionalFormatting sqref="B36">
    <cfRule type="expression" dxfId="90" priority="72">
      <formula>$AB12="OK"</formula>
    </cfRule>
  </conditionalFormatting>
  <conditionalFormatting sqref="B37">
    <cfRule type="expression" dxfId="89" priority="69">
      <formula>$AB14="OK"</formula>
    </cfRule>
  </conditionalFormatting>
  <conditionalFormatting sqref="B38">
    <cfRule type="expression" dxfId="88" priority="70">
      <formula>$AB14="OK"</formula>
    </cfRule>
  </conditionalFormatting>
  <conditionalFormatting sqref="B39">
    <cfRule type="expression" dxfId="87" priority="67">
      <formula>$AB16="OK"</formula>
    </cfRule>
  </conditionalFormatting>
  <conditionalFormatting sqref="B40">
    <cfRule type="expression" dxfId="86" priority="68">
      <formula>$AB16="OK"</formula>
    </cfRule>
  </conditionalFormatting>
  <conditionalFormatting sqref="B41">
    <cfRule type="expression" dxfId="85" priority="65">
      <formula>$AB18="OK"</formula>
    </cfRule>
  </conditionalFormatting>
  <conditionalFormatting sqref="B42">
    <cfRule type="expression" dxfId="84" priority="66">
      <formula>$AB18="OK"</formula>
    </cfRule>
  </conditionalFormatting>
  <conditionalFormatting sqref="B43">
    <cfRule type="expression" dxfId="83" priority="63">
      <formula>$AB20="OK"</formula>
    </cfRule>
  </conditionalFormatting>
  <conditionalFormatting sqref="B44">
    <cfRule type="expression" dxfId="82" priority="64">
      <formula>$AB20="OK"</formula>
    </cfRule>
  </conditionalFormatting>
  <conditionalFormatting sqref="B45">
    <cfRule type="expression" dxfId="81" priority="61">
      <formula>$AB22="OK"</formula>
    </cfRule>
  </conditionalFormatting>
  <conditionalFormatting sqref="B46">
    <cfRule type="expression" dxfId="80" priority="62">
      <formula>$AB22="OK"</formula>
    </cfRule>
  </conditionalFormatting>
  <conditionalFormatting sqref="H27">
    <cfRule type="expression" dxfId="79" priority="39">
      <formula>AB4&lt;&gt;"OK"</formula>
    </cfRule>
  </conditionalFormatting>
  <conditionalFormatting sqref="H29">
    <cfRule type="expression" dxfId="78" priority="37">
      <formula>AB6&lt;&gt;"OK"</formula>
    </cfRule>
  </conditionalFormatting>
  <conditionalFormatting sqref="H31">
    <cfRule type="expression" dxfId="77" priority="35">
      <formula>AB8&lt;&gt;"OK"</formula>
    </cfRule>
  </conditionalFormatting>
  <conditionalFormatting sqref="H33">
    <cfRule type="expression" dxfId="76" priority="33">
      <formula>AB10&lt;&gt;"OK"</formula>
    </cfRule>
  </conditionalFormatting>
  <conditionalFormatting sqref="H35">
    <cfRule type="expression" dxfId="75" priority="31">
      <formula>AB12&lt;&gt;"OK"</formula>
    </cfRule>
  </conditionalFormatting>
  <conditionalFormatting sqref="H37">
    <cfRule type="expression" dxfId="74" priority="29">
      <formula>AB14&lt;&gt;"OK"</formula>
    </cfRule>
  </conditionalFormatting>
  <conditionalFormatting sqref="H39">
    <cfRule type="expression" dxfId="73" priority="27">
      <formula>AB16&lt;&gt;"OK"</formula>
    </cfRule>
  </conditionalFormatting>
  <conditionalFormatting sqref="H41">
    <cfRule type="expression" dxfId="72" priority="25">
      <formula>AB18&lt;&gt;"OK"</formula>
    </cfRule>
  </conditionalFormatting>
  <conditionalFormatting sqref="H43">
    <cfRule type="expression" dxfId="71" priority="23">
      <formula>AB20&lt;&gt;"OK"</formula>
    </cfRule>
  </conditionalFormatting>
  <conditionalFormatting sqref="H45">
    <cfRule type="expression" dxfId="70" priority="21">
      <formula>AB22&lt;&gt;"OK"</formula>
    </cfRule>
  </conditionalFormatting>
  <conditionalFormatting sqref="J27">
    <cfRule type="expression" dxfId="69" priority="40">
      <formula>AB4&lt;&gt;"OK"</formula>
    </cfRule>
  </conditionalFormatting>
  <conditionalFormatting sqref="J29">
    <cfRule type="expression" dxfId="68" priority="38">
      <formula>AB6&lt;&gt;"OK"</formula>
    </cfRule>
  </conditionalFormatting>
  <conditionalFormatting sqref="J31">
    <cfRule type="expression" dxfId="67" priority="36">
      <formula>AB8&lt;&gt;"OK"</formula>
    </cfRule>
  </conditionalFormatting>
  <conditionalFormatting sqref="J33">
    <cfRule type="expression" dxfId="66" priority="34">
      <formula>AB10&lt;&gt;"OK"</formula>
    </cfRule>
  </conditionalFormatting>
  <conditionalFormatting sqref="J35">
    <cfRule type="expression" dxfId="65" priority="32">
      <formula>AB12&lt;&gt;"OK"</formula>
    </cfRule>
  </conditionalFormatting>
  <conditionalFormatting sqref="J37">
    <cfRule type="expression" dxfId="64" priority="30">
      <formula>AB14&lt;&gt;"OK"</formula>
    </cfRule>
  </conditionalFormatting>
  <conditionalFormatting sqref="J39">
    <cfRule type="expression" dxfId="63" priority="28">
      <formula>AB16&lt;&gt;"OK"</formula>
    </cfRule>
  </conditionalFormatting>
  <conditionalFormatting sqref="J41">
    <cfRule type="expression" dxfId="62" priority="26">
      <formula>AB18&lt;&gt;"OK"</formula>
    </cfRule>
  </conditionalFormatting>
  <conditionalFormatting sqref="J43">
    <cfRule type="expression" dxfId="61" priority="24">
      <formula>AB20&lt;&gt;"OK"</formula>
    </cfRule>
  </conditionalFormatting>
  <conditionalFormatting sqref="J45">
    <cfRule type="expression" dxfId="60" priority="22">
      <formula>AB22&lt;&gt;"OK"</formula>
    </cfRule>
  </conditionalFormatting>
  <conditionalFormatting sqref="L4">
    <cfRule type="expression" dxfId="59" priority="99">
      <formula>$AH4="OK"</formula>
    </cfRule>
  </conditionalFormatting>
  <conditionalFormatting sqref="L5">
    <cfRule type="expression" dxfId="58" priority="100">
      <formula>$AH4="OK"</formula>
    </cfRule>
  </conditionalFormatting>
  <conditionalFormatting sqref="L6">
    <cfRule type="expression" dxfId="57" priority="97">
      <formula>$AH6="OK"</formula>
    </cfRule>
  </conditionalFormatting>
  <conditionalFormatting sqref="L7">
    <cfRule type="expression" dxfId="56" priority="98">
      <formula>$AH6="OK"</formula>
    </cfRule>
  </conditionalFormatting>
  <conditionalFormatting sqref="L8">
    <cfRule type="expression" dxfId="55" priority="95">
      <formula>$AH8="OK"</formula>
    </cfRule>
  </conditionalFormatting>
  <conditionalFormatting sqref="L9">
    <cfRule type="expression" dxfId="54" priority="96">
      <formula>$AH8="OK"</formula>
    </cfRule>
  </conditionalFormatting>
  <conditionalFormatting sqref="L10">
    <cfRule type="expression" dxfId="53" priority="93">
      <formula>$AH10="OK"</formula>
    </cfRule>
  </conditionalFormatting>
  <conditionalFormatting sqref="L11">
    <cfRule type="expression" dxfId="52" priority="94">
      <formula>$AH10="OK"</formula>
    </cfRule>
  </conditionalFormatting>
  <conditionalFormatting sqref="L12">
    <cfRule type="expression" dxfId="51" priority="91">
      <formula>$AH12="OK"</formula>
    </cfRule>
  </conditionalFormatting>
  <conditionalFormatting sqref="L13">
    <cfRule type="expression" dxfId="50" priority="92">
      <formula>$AH12="OK"</formula>
    </cfRule>
  </conditionalFormatting>
  <conditionalFormatting sqref="L14">
    <cfRule type="expression" dxfId="49" priority="89">
      <formula>$AH14="OK"</formula>
    </cfRule>
  </conditionalFormatting>
  <conditionalFormatting sqref="L15">
    <cfRule type="expression" dxfId="48" priority="90">
      <formula>$AH14="OK"</formula>
    </cfRule>
  </conditionalFormatting>
  <conditionalFormatting sqref="L16">
    <cfRule type="expression" dxfId="47" priority="87">
      <formula>$AH16="OK"</formula>
    </cfRule>
  </conditionalFormatting>
  <conditionalFormatting sqref="L17">
    <cfRule type="expression" dxfId="46" priority="88">
      <formula>$AH16="OK"</formula>
    </cfRule>
  </conditionalFormatting>
  <conditionalFormatting sqref="L18">
    <cfRule type="expression" dxfId="45" priority="85">
      <formula>$AH18="OK"</formula>
    </cfRule>
  </conditionalFormatting>
  <conditionalFormatting sqref="L19">
    <cfRule type="expression" dxfId="44" priority="86">
      <formula>$AH18="OK"</formula>
    </cfRule>
  </conditionalFormatting>
  <conditionalFormatting sqref="L20">
    <cfRule type="expression" dxfId="43" priority="83">
      <formula>$AH20="OK"</formula>
    </cfRule>
  </conditionalFormatting>
  <conditionalFormatting sqref="L21">
    <cfRule type="expression" dxfId="42" priority="84">
      <formula>$AH20="OK"</formula>
    </cfRule>
  </conditionalFormatting>
  <conditionalFormatting sqref="L22">
    <cfRule type="expression" dxfId="41" priority="81">
      <formula>$AH22="OK"</formula>
    </cfRule>
  </conditionalFormatting>
  <conditionalFormatting sqref="L23">
    <cfRule type="expression" dxfId="40" priority="82">
      <formula>$AH22="OK"</formula>
    </cfRule>
  </conditionalFormatting>
  <conditionalFormatting sqref="L27">
    <cfRule type="expression" dxfId="39" priority="59">
      <formula>$AH4="OK"</formula>
    </cfRule>
  </conditionalFormatting>
  <conditionalFormatting sqref="L28">
    <cfRule type="expression" dxfId="38" priority="60">
      <formula>$AH4="OK"</formula>
    </cfRule>
  </conditionalFormatting>
  <conditionalFormatting sqref="L29">
    <cfRule type="expression" dxfId="37" priority="57">
      <formula>$AH6="OK"</formula>
    </cfRule>
  </conditionalFormatting>
  <conditionalFormatting sqref="L30">
    <cfRule type="expression" dxfId="36" priority="58">
      <formula>$AH6="OK"</formula>
    </cfRule>
  </conditionalFormatting>
  <conditionalFormatting sqref="L31">
    <cfRule type="expression" dxfId="35" priority="55">
      <formula>$AH8="OK"</formula>
    </cfRule>
  </conditionalFormatting>
  <conditionalFormatting sqref="L32">
    <cfRule type="expression" dxfId="34" priority="56">
      <formula>$AH8="OK"</formula>
    </cfRule>
  </conditionalFormatting>
  <conditionalFormatting sqref="L33">
    <cfRule type="expression" dxfId="33" priority="53">
      <formula>$AH10="OK"</formula>
    </cfRule>
  </conditionalFormatting>
  <conditionalFormatting sqref="L34">
    <cfRule type="expression" dxfId="32" priority="54">
      <formula>$AH10="OK"</formula>
    </cfRule>
  </conditionalFormatting>
  <conditionalFormatting sqref="L35">
    <cfRule type="expression" dxfId="31" priority="51">
      <formula>$AH12="OK"</formula>
    </cfRule>
  </conditionalFormatting>
  <conditionalFormatting sqref="L36">
    <cfRule type="expression" dxfId="30" priority="52">
      <formula>$AH12="OK"</formula>
    </cfRule>
  </conditionalFormatting>
  <conditionalFormatting sqref="L37">
    <cfRule type="expression" dxfId="29" priority="49">
      <formula>$AH14="OK"</formula>
    </cfRule>
  </conditionalFormatting>
  <conditionalFormatting sqref="L38">
    <cfRule type="expression" dxfId="28" priority="50">
      <formula>$AH14="OK"</formula>
    </cfRule>
  </conditionalFormatting>
  <conditionalFormatting sqref="L39">
    <cfRule type="expression" dxfId="27" priority="47">
      <formula>$AH16="OK"</formula>
    </cfRule>
  </conditionalFormatting>
  <conditionalFormatting sqref="L40">
    <cfRule type="expression" dxfId="26" priority="48">
      <formula>$AH16="OK"</formula>
    </cfRule>
  </conditionalFormatting>
  <conditionalFormatting sqref="L41">
    <cfRule type="expression" dxfId="25" priority="45">
      <formula>$AH18="OK"</formula>
    </cfRule>
  </conditionalFormatting>
  <conditionalFormatting sqref="L42">
    <cfRule type="expression" dxfId="24" priority="46">
      <formula>$AH18="OK"</formula>
    </cfRule>
  </conditionalFormatting>
  <conditionalFormatting sqref="L43">
    <cfRule type="expression" dxfId="23" priority="43">
      <formula>$AH20="OK"</formula>
    </cfRule>
  </conditionalFormatting>
  <conditionalFormatting sqref="L44">
    <cfRule type="expression" dxfId="22" priority="44">
      <formula>$AH20="OK"</formula>
    </cfRule>
  </conditionalFormatting>
  <conditionalFormatting sqref="L45">
    <cfRule type="expression" dxfId="21" priority="41">
      <formula>$AH22="OK"</formula>
    </cfRule>
  </conditionalFormatting>
  <conditionalFormatting sqref="L46">
    <cfRule type="expression" dxfId="20" priority="42">
      <formula>$AH22="OK"</formula>
    </cfRule>
  </conditionalFormatting>
  <conditionalFormatting sqref="R27">
    <cfRule type="expression" dxfId="19" priority="19">
      <formula>AH4&lt;&gt;"OK"</formula>
    </cfRule>
  </conditionalFormatting>
  <conditionalFormatting sqref="R29">
    <cfRule type="expression" dxfId="18" priority="17">
      <formula>AH6&lt;&gt;"OK"</formula>
    </cfRule>
  </conditionalFormatting>
  <conditionalFormatting sqref="R31">
    <cfRule type="expression" dxfId="17" priority="16">
      <formula>AH8&lt;&gt;"OK"</formula>
    </cfRule>
  </conditionalFormatting>
  <conditionalFormatting sqref="R33">
    <cfRule type="expression" dxfId="16" priority="15">
      <formula>AH10&lt;&gt;"OK"</formula>
    </cfRule>
  </conditionalFormatting>
  <conditionalFormatting sqref="R35">
    <cfRule type="expression" dxfId="15" priority="14">
      <formula>AH12&lt;&gt;"OK"</formula>
    </cfRule>
  </conditionalFormatting>
  <conditionalFormatting sqref="R37">
    <cfRule type="expression" dxfId="14" priority="13">
      <formula>AH14&lt;&gt;"OK"</formula>
    </cfRule>
  </conditionalFormatting>
  <conditionalFormatting sqref="R39">
    <cfRule type="expression" dxfId="13" priority="12">
      <formula>AH16&lt;&gt;"OK"</formula>
    </cfRule>
  </conditionalFormatting>
  <conditionalFormatting sqref="R41">
    <cfRule type="expression" dxfId="12" priority="11">
      <formula>AH18&lt;&gt;"OK"</formula>
    </cfRule>
  </conditionalFormatting>
  <conditionalFormatting sqref="R43">
    <cfRule type="expression" dxfId="11" priority="10">
      <formula>AH20&lt;&gt;"OK"</formula>
    </cfRule>
  </conditionalFormatting>
  <conditionalFormatting sqref="R45">
    <cfRule type="expression" dxfId="10" priority="9">
      <formula>AH22&lt;&gt;"OK"</formula>
    </cfRule>
  </conditionalFormatting>
  <conditionalFormatting sqref="T27">
    <cfRule type="expression" dxfId="9" priority="20">
      <formula>AH4&lt;&gt;"OK"</formula>
    </cfRule>
  </conditionalFormatting>
  <conditionalFormatting sqref="T29">
    <cfRule type="expression" dxfId="8" priority="18">
      <formula>AH6&lt;&gt;"OK"</formula>
    </cfRule>
  </conditionalFormatting>
  <conditionalFormatting sqref="T31">
    <cfRule type="expression" dxfId="7" priority="8">
      <formula>AH8&lt;&gt;"OK"</formula>
    </cfRule>
  </conditionalFormatting>
  <conditionalFormatting sqref="T33">
    <cfRule type="expression" dxfId="6" priority="7">
      <formula>AH10&lt;&gt;"OK"</formula>
    </cfRule>
  </conditionalFormatting>
  <conditionalFormatting sqref="T35">
    <cfRule type="expression" dxfId="5" priority="6">
      <formula>AH12&lt;&gt;"OK"</formula>
    </cfRule>
  </conditionalFormatting>
  <conditionalFormatting sqref="T37">
    <cfRule type="expression" dxfId="4" priority="5">
      <formula>AH14&lt;&gt;"OK"</formula>
    </cfRule>
  </conditionalFormatting>
  <conditionalFormatting sqref="T39">
    <cfRule type="expression" dxfId="3" priority="4">
      <formula>AH16&lt;&gt;"OK"</formula>
    </cfRule>
  </conditionalFormatting>
  <conditionalFormatting sqref="T41">
    <cfRule type="expression" dxfId="2" priority="3">
      <formula>AH18&lt;&gt;"OK"</formula>
    </cfRule>
  </conditionalFormatting>
  <conditionalFormatting sqref="T43">
    <cfRule type="expression" dxfId="1" priority="2">
      <formula>AH20&lt;&gt;"OK"</formula>
    </cfRule>
  </conditionalFormatting>
  <conditionalFormatting sqref="T45">
    <cfRule type="expression" dxfId="0" priority="1">
      <formula>AH22&lt;&gt;"OK"</formula>
    </cfRule>
  </conditionalFormatting>
  <pageMargins left="0.70866141732283472" right="0.70866141732283472" top="0.78740157480314965" bottom="0.74803149606299213" header="0.31496062992125984" footer="0.31496062992125984"/>
  <pageSetup paperSize="9" scale="78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⑤真分数・仮分数(=1)・１ー真分数＝真分数 オールミックス</vt:lpstr>
      <vt:lpstr>'⑤真分数・仮分数(=1)・１ー真分数＝真分数 オールミックス'!NO</vt:lpstr>
      <vt:lpstr>'⑤真分数・仮分数(=1)・１ー真分数＝真分数 オールミックス'!OK</vt:lpstr>
      <vt:lpstr>'⑤真分数・仮分数(=1)・１ー真分数＝真分数 オールミックス'!Print_Area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2025-02-11T01:34:14Z</dcterms:created>
  <dcterms:modified xsi:type="dcterms:W3CDTF">2025-02-13T01:27:25Z</dcterms:modified>
</cp:coreProperties>
</file>